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drawings/drawing3.xml" ContentType="application/vnd.openxmlformats-officedocument.drawing+xml"/>
  <Override PartName="/xl/tables/table3.xml" ContentType="application/vnd.openxmlformats-officedocument.spreadsheetml.table+xml"/>
  <Override PartName="/xl/drawings/drawing4.xml" ContentType="application/vnd.openxmlformats-officedocument.drawing+xml"/>
  <Override PartName="/xl/tables/table4.xml" ContentType="application/vnd.openxmlformats-officedocument.spreadsheetml.table+xml"/>
  <Override PartName="/xl/drawings/drawing5.xml" ContentType="application/vnd.openxmlformats-officedocument.drawing+xml"/>
  <Override PartName="/xl/tables/table5.xml" ContentType="application/vnd.openxmlformats-officedocument.spreadsheetml.table+xml"/>
  <Override PartName="/xl/drawings/drawing6.xml" ContentType="application/vnd.openxmlformats-officedocument.drawing+xml"/>
  <Override PartName="/xl/tables/table6.xml" ContentType="application/vnd.openxmlformats-officedocument.spreadsheetml.table+xml"/>
  <Override PartName="/xl/drawings/drawing7.xml" ContentType="application/vnd.openxmlformats-officedocument.drawing+xml"/>
  <Override PartName="/xl/tables/table7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filterPrivacy="1" defaultThemeVersion="124226"/>
  <xr:revisionPtr revIDLastSave="0" documentId="13_ncr:1_{56108B9E-F686-4A27-9AF9-21CE89F89D56}" xr6:coauthVersionLast="47" xr6:coauthVersionMax="47" xr10:uidLastSave="{00000000-0000-0000-0000-000000000000}"/>
  <bookViews>
    <workbookView xWindow="-120" yWindow="-120" windowWidth="29040" windowHeight="15840" activeTab="6" xr2:uid="{00000000-000D-0000-FFFF-FFFF00000000}"/>
  </bookViews>
  <sheets>
    <sheet name="91 يوم" sheetId="8" r:id="rId1"/>
    <sheet name="182 يوم" sheetId="2" r:id="rId2"/>
    <sheet name="273 يوم" sheetId="7" r:id="rId3"/>
    <sheet name="364 يوم" sheetId="4" r:id="rId4"/>
    <sheet name="سندات الخزانة" sheetId="6" r:id="rId5"/>
    <sheet name="سندات صفرية الكوبون" sheetId="9" r:id="rId6"/>
    <sheet name="سندات ذات عائد متغير" sheetId="10" r:id="rId7"/>
  </sheets>
  <externalReferences>
    <externalReference r:id="rId8"/>
  </externalReferences>
  <definedNames>
    <definedName name="_xlnm.Print_Area" localSheetId="1">'182 يوم'!$A$1:$I$59</definedName>
    <definedName name="_xlnm.Print_Area" localSheetId="2">'273 يوم'!$A$1:$I$59</definedName>
    <definedName name="_xlnm.Print_Area" localSheetId="3">'364 يوم'!$A$1:$I$71</definedName>
    <definedName name="_xlnm.Print_Area" localSheetId="0">'91 يوم'!$A$1:$I$59</definedName>
    <definedName name="_xlnm.Print_Area" localSheetId="4">'سندات الخزانة'!$A$1:$M$73</definedName>
    <definedName name="_xlnm.Print_Area" localSheetId="6">'سندات ذات عائد متغير'!$A$1:$L$26</definedName>
    <definedName name="_xlnm.Print_Area" localSheetId="5">'سندات صفرية الكوبون'!$A$1:$L$26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66" i="4" l="1"/>
  <c r="A65" i="4"/>
  <c r="A64" i="4"/>
  <c r="A63" i="4"/>
  <c r="A62" i="4"/>
  <c r="A61" i="4"/>
  <c r="A60" i="4"/>
  <c r="A59" i="4"/>
  <c r="A58" i="4"/>
  <c r="A57" i="4"/>
  <c r="A56" i="4"/>
  <c r="A55" i="4"/>
  <c r="A54" i="4"/>
  <c r="A53" i="4"/>
  <c r="A52" i="4"/>
  <c r="A51" i="4"/>
  <c r="A50" i="4"/>
  <c r="A49" i="4"/>
  <c r="A48" i="4"/>
  <c r="A47" i="4"/>
  <c r="A46" i="4"/>
  <c r="A45" i="4"/>
  <c r="A46" i="7"/>
  <c r="A45" i="7"/>
  <c r="A44" i="7"/>
  <c r="A43" i="7"/>
  <c r="A42" i="7"/>
  <c r="A41" i="7"/>
  <c r="A40" i="7"/>
  <c r="A39" i="7"/>
  <c r="A55" i="2"/>
  <c r="A54" i="2"/>
  <c r="A53" i="2"/>
  <c r="A52" i="2"/>
</calcChain>
</file>

<file path=xl/sharedStrings.xml><?xml version="1.0" encoding="utf-8"?>
<sst xmlns="http://schemas.openxmlformats.org/spreadsheetml/2006/main" count="147" uniqueCount="25">
  <si>
    <t>تاريخ
الإصدار</t>
  </si>
  <si>
    <t>تاريخ
 التسوية</t>
  </si>
  <si>
    <t>تاريخ
 الاستحقاق</t>
  </si>
  <si>
    <t>المبالغ
 المطلوبة</t>
  </si>
  <si>
    <t>المبالغ
 المقدمة</t>
  </si>
  <si>
    <t xml:space="preserve">المبالغ
 المقبولة </t>
  </si>
  <si>
    <t>تاريخ
 الإصدار</t>
  </si>
  <si>
    <t>تاريخ
 إعادة الفتح</t>
  </si>
  <si>
    <t>المدة
 (سنوات)</t>
  </si>
  <si>
    <t>المبالغ
 المقبولة</t>
  </si>
  <si>
    <t>الكوبون %</t>
  </si>
  <si>
    <t>أحدث نتائج إصدارات أذون الخزانة لمدة 3 شهور(2023-2024)</t>
  </si>
  <si>
    <t>أحدث نتائج إصدارات أذون الخزانة لمدة 6 شهور (2023-2024)</t>
  </si>
  <si>
    <t>أحدث نتائج إصدارات أذون الخزانة لمدة 9 شهور (2023-2024)</t>
  </si>
  <si>
    <t>أحدث نتائج إصدارات أذون الخزانة لمدة 12 شهور (2023-2024)</t>
  </si>
  <si>
    <t>أحدث نتائج إصدارات سندات الخزانة خلال 2023-2024</t>
  </si>
  <si>
    <t>أحدث نتائج إصدارات سندات الخزانة صفرية الكوبون خلال 2023-2024</t>
  </si>
  <si>
    <t>أحدث نتائج إصدارات سندات ذات عائد متغير الخزانة خلال 2023-2024</t>
  </si>
  <si>
    <t>المتوسط المقبول
لأسعار الفائدة %</t>
  </si>
  <si>
    <t>أعلى قيمة مقبولة
 لأسعار الفائدة %</t>
  </si>
  <si>
    <t>أقل قيمة مقبولة
 لأسعار الفائدة %</t>
  </si>
  <si>
    <t>تم إلغائها</t>
  </si>
  <si>
    <t>أذون خزانة مقومة باليورو لمدة عام</t>
  </si>
  <si>
    <t>أعلى قيمة مقبولة
 لأسعار الفائدة %2</t>
  </si>
  <si>
    <t>أقل قيمة مقبولة
 لأسعار الفائدة %2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</si>
</sst>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"/>
    <numFmt numFmtId="165" formatCode="#,##0.000"/>
    <numFmt numFmtId="166" formatCode="[$-10B0000]d\ mmmm\ yyyy;@"/>
    <numFmt numFmtId="167" formatCode="[$-20B0000]d\ mmmm\ yyyy;@"/>
    <numFmt numFmtId="168" formatCode="0.0"/>
  </numFmts>
  <fonts count="9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20"/>
      <color theme="3" tint="-0.249977111117893"/>
      <name val="Calibri"/>
      <family val="2"/>
      <scheme val="minor"/>
    </font>
    <font>
      <sz val="14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theme="4" tint="0.5999938962981048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34998626667073579"/>
        <bgColor theme="4" tint="0.79998168889431442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34998626667073579"/>
        <bgColor theme="4" tint="0.59999389629810485"/>
      </patternFill>
    </fill>
    <fill>
      <patternFill patternType="solid">
        <fgColor rgb="FF92D050"/>
        <bgColor theme="4" tint="0.59999389629810485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theme="4" tint="0.79998168889431442"/>
      </patternFill>
    </fill>
  </fills>
  <borders count="6">
    <border>
      <left/>
      <right/>
      <top/>
      <bottom/>
      <diagonal/>
    </border>
    <border>
      <left/>
      <right style="thin">
        <color theme="0"/>
      </right>
      <top/>
      <bottom style="thick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</borders>
  <cellStyleXfs count="1">
    <xf numFmtId="0" fontId="0" fillId="0" borderId="0"/>
  </cellStyleXfs>
  <cellXfs count="72">
    <xf numFmtId="0" fontId="0" fillId="0" borderId="0" xfId="0"/>
    <xf numFmtId="165" fontId="1" fillId="0" borderId="0" xfId="0" applyNumberFormat="1" applyFont="1" applyAlignment="1">
      <alignment horizontal="center" vertical="center"/>
    </xf>
    <xf numFmtId="164" fontId="0" fillId="0" borderId="0" xfId="0" applyNumberFormat="1"/>
    <xf numFmtId="0" fontId="0" fillId="0" borderId="0" xfId="0" applyAlignment="1">
      <alignment horizontal="center"/>
    </xf>
    <xf numFmtId="1" fontId="3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 wrapText="1" readingOrder="2"/>
    </xf>
    <xf numFmtId="167" fontId="0" fillId="0" borderId="0" xfId="0" applyNumberFormat="1"/>
    <xf numFmtId="0" fontId="4" fillId="3" borderId="1" xfId="0" applyFont="1" applyFill="1" applyBorder="1" applyAlignment="1">
      <alignment horizontal="center" vertical="center" wrapText="1" readingOrder="2"/>
    </xf>
    <xf numFmtId="3" fontId="3" fillId="0" borderId="0" xfId="0" applyNumberFormat="1" applyFont="1" applyAlignment="1">
      <alignment horizontal="center" vertical="center"/>
    </xf>
    <xf numFmtId="3" fontId="3" fillId="0" borderId="0" xfId="0" applyNumberFormat="1" applyFont="1" applyFill="1" applyAlignment="1">
      <alignment horizontal="center" vertical="center"/>
    </xf>
    <xf numFmtId="168" fontId="3" fillId="0" borderId="0" xfId="0" applyNumberFormat="1" applyFont="1" applyFill="1" applyAlignment="1">
      <alignment horizontal="center" vertical="center"/>
    </xf>
    <xf numFmtId="168" fontId="3" fillId="0" borderId="0" xfId="0" applyNumberFormat="1" applyFont="1" applyAlignment="1">
      <alignment horizontal="center" vertical="center"/>
    </xf>
    <xf numFmtId="0" fontId="1" fillId="0" borderId="0" xfId="0" applyFont="1"/>
    <xf numFmtId="167" fontId="1" fillId="4" borderId="3" xfId="0" applyNumberFormat="1" applyFont="1" applyFill="1" applyBorder="1" applyAlignment="1">
      <alignment horizontal="center" vertical="center"/>
    </xf>
    <xf numFmtId="167" fontId="4" fillId="3" borderId="1" xfId="0" applyNumberFormat="1" applyFont="1" applyFill="1" applyBorder="1" applyAlignment="1">
      <alignment horizontal="center" vertical="center" wrapText="1"/>
    </xf>
    <xf numFmtId="167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0" fontId="1" fillId="0" borderId="0" xfId="0" applyFont="1" applyFill="1"/>
    <xf numFmtId="3" fontId="6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3" fontId="3" fillId="6" borderId="0" xfId="0" applyNumberFormat="1" applyFont="1" applyFill="1" applyAlignment="1">
      <alignment horizontal="center" vertical="center"/>
    </xf>
    <xf numFmtId="3" fontId="3" fillId="5" borderId="0" xfId="0" applyNumberFormat="1" applyFont="1" applyFill="1" applyAlignment="1">
      <alignment horizontal="center" vertical="center"/>
    </xf>
    <xf numFmtId="166" fontId="3" fillId="2" borderId="3" xfId="0" applyNumberFormat="1" applyFont="1" applyFill="1" applyBorder="1" applyAlignment="1">
      <alignment horizontal="center" vertical="center"/>
    </xf>
    <xf numFmtId="166" fontId="3" fillId="0" borderId="0" xfId="0" applyNumberFormat="1" applyFont="1" applyFill="1" applyAlignment="1">
      <alignment horizontal="center"/>
    </xf>
    <xf numFmtId="166" fontId="3" fillId="0" borderId="0" xfId="0" applyNumberFormat="1" applyFont="1" applyAlignment="1">
      <alignment horizontal="center"/>
    </xf>
    <xf numFmtId="165" fontId="3" fillId="0" borderId="0" xfId="0" applyNumberFormat="1" applyFont="1" applyAlignment="1">
      <alignment horizontal="center" vertical="center"/>
    </xf>
    <xf numFmtId="166" fontId="3" fillId="4" borderId="3" xfId="0" applyNumberFormat="1" applyFont="1" applyFill="1" applyBorder="1" applyAlignment="1">
      <alignment horizontal="center" vertical="center"/>
    </xf>
    <xf numFmtId="166" fontId="3" fillId="0" borderId="0" xfId="0" applyNumberFormat="1" applyFont="1" applyAlignment="1">
      <alignment horizontal="center" vertical="center"/>
    </xf>
    <xf numFmtId="165" fontId="3" fillId="6" borderId="0" xfId="0" applyNumberFormat="1" applyFont="1" applyFill="1" applyAlignment="1">
      <alignment horizontal="center" vertical="center"/>
    </xf>
    <xf numFmtId="165" fontId="3" fillId="5" borderId="0" xfId="0" applyNumberFormat="1" applyFont="1" applyFill="1" applyAlignment="1">
      <alignment horizontal="center" vertical="center"/>
    </xf>
    <xf numFmtId="165" fontId="3" fillId="0" borderId="0" xfId="0" applyNumberFormat="1" applyFont="1" applyFill="1" applyAlignment="1">
      <alignment horizontal="center" vertical="center"/>
    </xf>
    <xf numFmtId="166" fontId="3" fillId="5" borderId="0" xfId="0" applyNumberFormat="1" applyFont="1" applyFill="1" applyAlignment="1">
      <alignment horizontal="center" vertical="center"/>
    </xf>
    <xf numFmtId="168" fontId="3" fillId="5" borderId="0" xfId="0" applyNumberFormat="1" applyFont="1" applyFill="1" applyAlignment="1">
      <alignment horizontal="center" vertical="center"/>
    </xf>
    <xf numFmtId="166" fontId="3" fillId="6" borderId="0" xfId="0" applyNumberFormat="1" applyFont="1" applyFill="1" applyAlignment="1">
      <alignment horizontal="center" vertical="center"/>
    </xf>
    <xf numFmtId="168" fontId="3" fillId="6" borderId="0" xfId="0" applyNumberFormat="1" applyFont="1" applyFill="1" applyAlignment="1">
      <alignment horizontal="center" vertical="center"/>
    </xf>
    <xf numFmtId="166" fontId="3" fillId="5" borderId="3" xfId="0" applyNumberFormat="1" applyFont="1" applyFill="1" applyBorder="1" applyAlignment="1">
      <alignment horizontal="center" vertical="center"/>
    </xf>
    <xf numFmtId="167" fontId="1" fillId="7" borderId="2" xfId="0" applyNumberFormat="1" applyFont="1" applyFill="1" applyBorder="1" applyAlignment="1">
      <alignment horizontal="center" vertical="center"/>
    </xf>
    <xf numFmtId="167" fontId="1" fillId="8" borderId="0" xfId="0" applyNumberFormat="1" applyFont="1" applyFill="1" applyAlignment="1">
      <alignment horizontal="center" vertical="center"/>
    </xf>
    <xf numFmtId="3" fontId="1" fillId="8" borderId="0" xfId="0" applyNumberFormat="1" applyFont="1" applyFill="1" applyAlignment="1">
      <alignment horizontal="center" vertical="center"/>
    </xf>
    <xf numFmtId="164" fontId="1" fillId="8" borderId="0" xfId="0" applyNumberFormat="1" applyFont="1" applyFill="1" applyAlignment="1">
      <alignment horizontal="center" vertical="center"/>
    </xf>
    <xf numFmtId="167" fontId="1" fillId="5" borderId="0" xfId="0" applyNumberFormat="1" applyFont="1" applyFill="1" applyAlignment="1">
      <alignment horizontal="center" vertical="center"/>
    </xf>
    <xf numFmtId="3" fontId="1" fillId="5" borderId="0" xfId="0" applyNumberFormat="1" applyFont="1" applyFill="1" applyAlignment="1">
      <alignment horizontal="center" vertical="center"/>
    </xf>
    <xf numFmtId="164" fontId="1" fillId="5" borderId="0" xfId="0" applyNumberFormat="1" applyFont="1" applyFill="1" applyAlignment="1">
      <alignment horizontal="center" vertical="center"/>
    </xf>
    <xf numFmtId="3" fontId="6" fillId="5" borderId="0" xfId="0" applyNumberFormat="1" applyFont="1" applyFill="1" applyAlignment="1">
      <alignment horizontal="center" vertical="center"/>
    </xf>
    <xf numFmtId="167" fontId="1" fillId="9" borderId="3" xfId="0" applyNumberFormat="1" applyFont="1" applyFill="1" applyBorder="1" applyAlignment="1">
      <alignment horizontal="center" vertical="center"/>
    </xf>
    <xf numFmtId="167" fontId="1" fillId="10" borderId="0" xfId="0" applyNumberFormat="1" applyFont="1" applyFill="1" applyAlignment="1">
      <alignment horizontal="center" vertical="center"/>
    </xf>
    <xf numFmtId="166" fontId="3" fillId="8" borderId="3" xfId="0" applyNumberFormat="1" applyFont="1" applyFill="1" applyBorder="1" applyAlignment="1">
      <alignment horizontal="center" vertical="center"/>
    </xf>
    <xf numFmtId="166" fontId="3" fillId="8" borderId="0" xfId="0" applyNumberFormat="1" applyFont="1" applyFill="1" applyAlignment="1">
      <alignment horizontal="center"/>
    </xf>
    <xf numFmtId="1" fontId="3" fillId="8" borderId="0" xfId="0" applyNumberFormat="1" applyFont="1" applyFill="1" applyAlignment="1">
      <alignment horizontal="center" vertical="center"/>
    </xf>
    <xf numFmtId="3" fontId="3" fillId="8" borderId="0" xfId="0" applyNumberFormat="1" applyFont="1" applyFill="1" applyAlignment="1">
      <alignment horizontal="center" vertical="center"/>
    </xf>
    <xf numFmtId="165" fontId="3" fillId="8" borderId="0" xfId="0" applyNumberFormat="1" applyFont="1" applyFill="1" applyAlignment="1">
      <alignment horizontal="center" vertical="center"/>
    </xf>
    <xf numFmtId="166" fontId="3" fillId="5" borderId="0" xfId="0" applyNumberFormat="1" applyFont="1" applyFill="1" applyAlignment="1">
      <alignment horizontal="center"/>
    </xf>
    <xf numFmtId="1" fontId="3" fillId="5" borderId="0" xfId="0" applyNumberFormat="1" applyFont="1" applyFill="1" applyAlignment="1">
      <alignment horizontal="center" vertical="center"/>
    </xf>
    <xf numFmtId="166" fontId="3" fillId="7" borderId="3" xfId="0" applyNumberFormat="1" applyFont="1" applyFill="1" applyBorder="1" applyAlignment="1">
      <alignment horizontal="center" vertical="center"/>
    </xf>
    <xf numFmtId="0" fontId="8" fillId="10" borderId="0" xfId="0" applyFont="1" applyFill="1"/>
    <xf numFmtId="167" fontId="8" fillId="10" borderId="0" xfId="0" applyNumberFormat="1" applyFont="1" applyFill="1"/>
    <xf numFmtId="3" fontId="6" fillId="8" borderId="0" xfId="0" applyNumberFormat="1" applyFont="1" applyFill="1" applyAlignment="1">
      <alignment horizontal="center" vertical="center"/>
    </xf>
    <xf numFmtId="167" fontId="1" fillId="11" borderId="2" xfId="0" applyNumberFormat="1" applyFont="1" applyFill="1" applyBorder="1" applyAlignment="1">
      <alignment horizontal="center" vertical="center"/>
    </xf>
    <xf numFmtId="167" fontId="1" fillId="12" borderId="2" xfId="0" applyNumberFormat="1" applyFont="1" applyFill="1" applyBorder="1" applyAlignment="1">
      <alignment horizontal="center" vertical="center"/>
    </xf>
    <xf numFmtId="167" fontId="1" fillId="13" borderId="0" xfId="0" applyNumberFormat="1" applyFont="1" applyFill="1" applyAlignment="1">
      <alignment horizontal="center" vertical="center"/>
    </xf>
    <xf numFmtId="0" fontId="8" fillId="13" borderId="0" xfId="0" applyFont="1" applyFill="1"/>
    <xf numFmtId="167" fontId="8" fillId="13" borderId="0" xfId="0" applyNumberFormat="1" applyFont="1" applyFill="1"/>
    <xf numFmtId="3" fontId="6" fillId="0" borderId="0" xfId="0" applyNumberFormat="1" applyFont="1" applyFill="1" applyAlignment="1">
      <alignment horizontal="center" vertical="center"/>
    </xf>
    <xf numFmtId="165" fontId="1" fillId="8" borderId="4" xfId="0" applyNumberFormat="1" applyFont="1" applyFill="1" applyBorder="1" applyAlignment="1">
      <alignment horizontal="center" vertical="center"/>
    </xf>
    <xf numFmtId="165" fontId="1" fillId="5" borderId="4" xfId="0" applyNumberFormat="1" applyFont="1" applyFill="1" applyBorder="1" applyAlignment="1">
      <alignment horizontal="center" vertical="center"/>
    </xf>
    <xf numFmtId="165" fontId="1" fillId="5" borderId="5" xfId="0" applyNumberFormat="1" applyFont="1" applyFill="1" applyBorder="1" applyAlignment="1">
      <alignment horizontal="center" vertical="center"/>
    </xf>
    <xf numFmtId="167" fontId="1" fillId="14" borderId="3" xfId="0" applyNumberFormat="1" applyFont="1" applyFill="1" applyBorder="1" applyAlignment="1">
      <alignment horizontal="center" vertical="center"/>
    </xf>
    <xf numFmtId="3" fontId="1" fillId="0" borderId="0" xfId="0" applyNumberFormat="1" applyFont="1" applyAlignment="1">
      <alignment horizontal="center" vertical="center"/>
    </xf>
    <xf numFmtId="166" fontId="3" fillId="4" borderId="2" xfId="0" applyNumberFormat="1" applyFont="1" applyFill="1" applyBorder="1" applyAlignment="1">
      <alignment horizont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77">
    <dxf>
      <font>
        <strike val="0"/>
        <outline val="0"/>
        <shadow val="0"/>
        <u val="none"/>
        <vertAlign val="baseline"/>
        <sz val="14"/>
        <color auto="1"/>
        <name val="Calibri"/>
        <scheme val="minor"/>
      </font>
      <numFmt numFmtId="165" formatCode="#,##0.00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auto="1"/>
        <name val="Calibri"/>
        <scheme val="minor"/>
      </font>
      <numFmt numFmtId="165" formatCode="#,##0.00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auto="1"/>
        <name val="Calibri"/>
        <scheme val="minor"/>
      </font>
      <numFmt numFmtId="165" formatCode="#,##0.00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scheme val="minor"/>
      </font>
      <numFmt numFmtId="165" formatCode="#,##0.00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auto="1"/>
        <name val="Calibri"/>
        <scheme val="minor"/>
      </font>
      <numFmt numFmtId="3" formatCode="#,##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scheme val="minor"/>
      </font>
      <numFmt numFmtId="3" formatCode="#,##0"/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scheme val="minor"/>
      </font>
      <numFmt numFmtId="3" formatCode="#,##0"/>
      <alignment horizontal="center" vertical="center" textRotation="0" wrapText="0" relativeIndent="0" justifyLastLine="0" shrinkToFit="0" readingOrder="0"/>
    </dxf>
    <dxf>
      <font>
        <strike val="0"/>
        <outline val="0"/>
        <shadow val="0"/>
        <u val="none"/>
        <vertAlign val="baseline"/>
        <sz val="14"/>
        <color auto="1"/>
        <name val="Calibri"/>
        <scheme val="minor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scheme val="minor"/>
      </font>
      <numFmt numFmtId="166" formatCode="[$-10B0000]d\ mmmm\ yyyy;@"/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scheme val="minor"/>
      </font>
      <numFmt numFmtId="166" formatCode="[$-10B0000]d\ mmmm\ yyyy;@"/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scheme val="minor"/>
      </font>
      <numFmt numFmtId="166" formatCode="[$-10B0000]d\ mmmm\ yyyy;@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auto="1"/>
        <name val="Calibri"/>
        <scheme val="minor"/>
      </font>
    </dxf>
    <dxf>
      <alignment horizontal="center" vertical="center" textRotation="0" wrapText="0" relativeIndent="0" justifyLastLine="0" shrinkToFit="0" readingOrder="0"/>
    </dxf>
    <dxf>
      <font>
        <strike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numFmt numFmtId="165" formatCode="#,##0.000"/>
    </dxf>
    <dxf>
      <font>
        <strike val="0"/>
        <outline val="0"/>
        <shadow val="0"/>
        <u val="none"/>
        <vertAlign val="baseline"/>
        <sz val="14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numFmt numFmtId="165" formatCode="#,##0.000"/>
    </dxf>
    <dxf>
      <font>
        <strike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numFmt numFmtId="3" formatCode="#,##0"/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numFmt numFmtId="3" formatCode="#,##0"/>
      <alignment horizontal="center" vertical="center" textRotation="0" wrapText="0" relativeIndent="0" justifyLastLine="0" shrinkToFit="0" readingOrder="0"/>
    </dxf>
    <dxf>
      <font>
        <strike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numFmt numFmtId="166" formatCode="[$-10B0000]d\ mmmm\ yyyy;@"/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numFmt numFmtId="166" formatCode="[$-10B0000]d\ mmmm\ yyyy;@"/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numFmt numFmtId="166" formatCode="[$-10B0000]d\ mmmm\ yyyy;@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auto="1"/>
        <name val="Calibri"/>
        <family val="2"/>
        <scheme val="minor"/>
      </font>
    </dxf>
    <dxf>
      <alignment horizontal="center" vertical="center" textRotation="0" wrapText="0" relativeIndent="0" justifyLastLine="0" shrinkToFit="0" readingOrder="0"/>
    </dxf>
    <dxf>
      <font>
        <strike val="0"/>
        <outline val="0"/>
        <shadow val="0"/>
        <u val="none"/>
        <vertAlign val="baseline"/>
        <sz val="14"/>
        <color auto="1"/>
        <name val="Calibri"/>
        <scheme val="minor"/>
      </font>
      <numFmt numFmtId="165" formatCode="#,##0.00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auto="1"/>
        <name val="Calibri"/>
        <scheme val="minor"/>
      </font>
      <numFmt numFmtId="165" formatCode="#,##0.00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auto="1"/>
        <name val="Calibri"/>
        <scheme val="minor"/>
      </font>
      <numFmt numFmtId="165" formatCode="#,##0.00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scheme val="minor"/>
      </font>
      <numFmt numFmtId="165" formatCode="#,##0.00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auto="1"/>
        <name val="Calibri"/>
        <scheme val="minor"/>
      </font>
      <numFmt numFmtId="3" formatCode="#,##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scheme val="minor"/>
      </font>
      <numFmt numFmtId="3" formatCode="#,##0"/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scheme val="minor"/>
      </font>
      <numFmt numFmtId="3" formatCode="#,##0"/>
      <alignment horizontal="center" vertical="center" textRotation="0" wrapText="0" relativeIndent="0" justifyLastLine="0" shrinkToFit="0" readingOrder="0"/>
    </dxf>
    <dxf>
      <font>
        <strike val="0"/>
        <outline val="0"/>
        <shadow val="0"/>
        <u val="none"/>
        <vertAlign val="baseline"/>
        <sz val="14"/>
        <color auto="1"/>
        <name val="Calibri"/>
        <scheme val="minor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scheme val="minor"/>
      </font>
      <numFmt numFmtId="166" formatCode="[$-10B0000]d\ mmmm\ yyyy;@"/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scheme val="minor"/>
      </font>
      <numFmt numFmtId="166" formatCode="[$-10B0000]d\ mmmm\ yyyy;@"/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scheme val="minor"/>
      </font>
      <numFmt numFmtId="166" formatCode="[$-10B0000]d\ mmmm\ yyyy;@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auto="1"/>
        <name val="Calibri"/>
        <scheme val="minor"/>
      </font>
    </dxf>
    <dxf>
      <alignment horizontal="center" vertical="center" textRotation="0" wrapText="0" relativeIndent="0" justifyLastLine="0" shrinkToFit="0" readingOrder="0"/>
    </dxf>
    <dxf>
      <font>
        <strike val="0"/>
        <outline val="0"/>
        <shadow val="0"/>
        <u val="none"/>
        <vertAlign val="baseline"/>
        <sz val="14"/>
        <name val="Calibri"/>
        <scheme val="minor"/>
      </font>
      <numFmt numFmtId="165" formatCode="#,##0.000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4"/>
        <name val="Calibri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4"/>
        <name val="Calibri"/>
        <scheme val="minor"/>
      </font>
      <numFmt numFmtId="165" formatCode="#,##0.000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0" relative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  <numFmt numFmtId="167" formatCode="[$-20B0000]d\ mmmm\ yyyy;@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  <numFmt numFmtId="167" formatCode="[$-20B0000]d\ mmmm\ yyyy;@"/>
      <fill>
        <patternFill patternType="none">
          <fgColor indexed="64"/>
          <bgColor auto="1"/>
        </patternFill>
      </fill>
    </dxf>
    <dxf>
      <numFmt numFmtId="164" formatCode="0.000"/>
      <alignment horizontal="center" vertical="center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164" formatCode="0.000"/>
      <fill>
        <patternFill patternType="none">
          <fgColor indexed="64"/>
          <bgColor auto="1"/>
        </patternFill>
      </fill>
      <alignment horizontal="center" vertical="center" textRotation="0" wrapText="0" relative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164" formatCode="0.000"/>
      <fill>
        <patternFill patternType="none">
          <fgColor indexed="64"/>
          <bgColor auto="1"/>
        </patternFill>
      </fill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164" formatCode="0.000"/>
      <fill>
        <patternFill patternType="none">
          <fgColor indexed="64"/>
          <bgColor auto="1"/>
        </patternFill>
      </fill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0" relative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  <numFmt numFmtId="167" formatCode="[$-20B0000]d\ mmmm\ yyyy;@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  <numFmt numFmtId="167" formatCode="[$-20B0000]d\ mmmm\ yyyy;@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relativeIndent="0" justifyLastLine="0" shrinkToFit="0" readingOrder="0"/>
    </dxf>
    <dxf>
      <numFmt numFmtId="164" formatCode="0.000"/>
      <alignment horizontal="center" vertical="center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164" formatCode="0.000"/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164" formatCode="0.000"/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164" formatCode="0.000"/>
      <fill>
        <patternFill patternType="solid">
          <fgColor theme="4" tint="0.59999389629810485"/>
          <bgColor theme="4" tint="0.59999389629810485"/>
        </patternFill>
      </fill>
      <alignment horizontal="center" vertical="center" textRotation="0" wrapText="0" relativeIndent="0" justifyLastLine="0" shrinkToFit="0" readingOrder="0"/>
      <border diagonalUp="0" diagonalDown="0" outline="0">
        <left style="thin">
          <color theme="0"/>
        </left>
        <right/>
        <top/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3" formatCode="#,##0"/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3" formatCode="#,##0"/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3" formatCode="#,##0"/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167" formatCode="[$-20B0000]d\ mmmm\ yyyy;@"/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167" formatCode="[$-20B0000]d\ mmmm\ yyyy;@"/>
      <alignment horizontal="center" vertical="center" textRotation="0" wrapText="0" relativeIndent="0" justifyLastLine="0" shrinkToFit="0" readingOrder="0"/>
    </dxf>
    <dxf>
      <font>
        <strike val="0"/>
        <outline val="0"/>
        <shadow val="0"/>
        <u val="none"/>
        <vertAlign val="baseline"/>
        <sz val="14"/>
        <name val="Calibri"/>
        <scheme val="minor"/>
      </font>
    </dxf>
    <dxf>
      <numFmt numFmtId="164" formatCode="0.000"/>
      <alignment horizontal="center" vertical="center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164" formatCode="0.000"/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164" formatCode="0.000"/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164" formatCode="0.000"/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3" formatCode="#,##0"/>
      <alignment horizontal="center" vertical="center" textRotation="0" wrapText="0" relative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  <numFmt numFmtId="3" formatCode="#,##0"/>
      <alignment horizontal="center" vertical="center" textRotation="0" wrapText="0" relative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  <numFmt numFmtId="3" formatCode="#,##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  <numFmt numFmtId="167" formatCode="[$-20B0000]d\ mmmm\ yyyy;@"/>
      <alignment horizontal="center" vertical="center" textRotation="0" wrapText="0" relative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  <numFmt numFmtId="167" formatCode="[$-20B0000]d\ mmmm\ yyyy;@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name val="Calibri"/>
        <scheme val="minor"/>
      </font>
    </dxf>
    <dxf>
      <alignment horizontal="center" vertical="center" textRotation="0" wrapText="0" relative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0</xdr:row>
      <xdr:rowOff>0</xdr:rowOff>
    </xdr:from>
    <xdr:to>
      <xdr:col>1</xdr:col>
      <xdr:colOff>19050</xdr:colOff>
      <xdr:row>6</xdr:row>
      <xdr:rowOff>9524</xdr:rowOff>
    </xdr:to>
    <xdr:pic>
      <xdr:nvPicPr>
        <xdr:cNvPr id="4" name="Picture 3" descr="final logo elmalya2005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43614800" y="0"/>
          <a:ext cx="1447799" cy="923924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0</xdr:row>
      <xdr:rowOff>0</xdr:rowOff>
    </xdr:from>
    <xdr:to>
      <xdr:col>1</xdr:col>
      <xdr:colOff>0</xdr:colOff>
      <xdr:row>6</xdr:row>
      <xdr:rowOff>9524</xdr:rowOff>
    </xdr:to>
    <xdr:pic>
      <xdr:nvPicPr>
        <xdr:cNvPr id="4" name="Picture 3" descr="final logo elmalya2005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43652900" y="0"/>
          <a:ext cx="1428749" cy="923924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0</xdr:row>
      <xdr:rowOff>0</xdr:rowOff>
    </xdr:from>
    <xdr:to>
      <xdr:col>1</xdr:col>
      <xdr:colOff>19050</xdr:colOff>
      <xdr:row>6</xdr:row>
      <xdr:rowOff>0</xdr:rowOff>
    </xdr:to>
    <xdr:pic>
      <xdr:nvPicPr>
        <xdr:cNvPr id="4" name="Picture 3" descr="final logo elmalya2005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43614800" y="0"/>
          <a:ext cx="1447799" cy="914400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0</xdr:row>
      <xdr:rowOff>0</xdr:rowOff>
    </xdr:from>
    <xdr:to>
      <xdr:col>1</xdr:col>
      <xdr:colOff>19050</xdr:colOff>
      <xdr:row>6</xdr:row>
      <xdr:rowOff>0</xdr:rowOff>
    </xdr:to>
    <xdr:pic>
      <xdr:nvPicPr>
        <xdr:cNvPr id="4" name="Picture 3" descr="final logo elmalya2005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43662425" y="0"/>
          <a:ext cx="1447799" cy="914400"/>
        </a:xfrm>
        <a:prstGeom prst="rect">
          <a:avLst/>
        </a:prstGeom>
        <a:noFill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0</xdr:rowOff>
    </xdr:from>
    <xdr:to>
      <xdr:col>2</xdr:col>
      <xdr:colOff>9525</xdr:colOff>
      <xdr:row>5</xdr:row>
      <xdr:rowOff>152400</xdr:rowOff>
    </xdr:to>
    <xdr:pic>
      <xdr:nvPicPr>
        <xdr:cNvPr id="4" name="Picture 3" descr="final logo elmalya2005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42805175" y="0"/>
          <a:ext cx="1438274" cy="962025"/>
        </a:xfrm>
        <a:prstGeom prst="rect">
          <a:avLst/>
        </a:prstGeom>
        <a:noFill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0</xdr:rowOff>
    </xdr:from>
    <xdr:to>
      <xdr:col>2</xdr:col>
      <xdr:colOff>19050</xdr:colOff>
      <xdr:row>6</xdr:row>
      <xdr:rowOff>0</xdr:rowOff>
    </xdr:to>
    <xdr:pic>
      <xdr:nvPicPr>
        <xdr:cNvPr id="4" name="Picture 3" descr="final logo elmalya2005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43614800" y="0"/>
          <a:ext cx="1447799" cy="971550"/>
        </a:xfrm>
        <a:prstGeom prst="rect">
          <a:avLst/>
        </a:prstGeom>
        <a:noFill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0</xdr:row>
      <xdr:rowOff>0</xdr:rowOff>
    </xdr:from>
    <xdr:to>
      <xdr:col>1</xdr:col>
      <xdr:colOff>9525</xdr:colOff>
      <xdr:row>5</xdr:row>
      <xdr:rowOff>152400</xdr:rowOff>
    </xdr:to>
    <xdr:pic>
      <xdr:nvPicPr>
        <xdr:cNvPr id="2" name="Picture 1" descr="final logo elmalya2005">
          <a:extLst>
            <a:ext uri="{FF2B5EF4-FFF2-40B4-BE49-F238E27FC236}">
              <a16:creationId xmlns:a16="http://schemas.microsoft.com/office/drawing/2014/main" id="{9AE7C455-60B0-48AF-8760-1DCBF607E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994134825" y="0"/>
          <a:ext cx="1257299" cy="962025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E:\Debt\Nouran%20Youssef\word%20&amp;%20Excell%20Documents%20for%20the%20Web%20Site\Auctions%20Results%20Breakdown\Sarah%20since%20July%202011\2023-2024\T-Bills%20&amp;%20Bonds%20Recent%20Auctions%20Results%20Breakdown(2023-2024).xlsx" TargetMode="External"/><Relationship Id="rId1" Type="http://schemas.openxmlformats.org/officeDocument/2006/relationships/externalLinkPath" Target="/Debt/Nouran%20Youssef/word%20&amp;%20Excell%20Documents%20for%20the%20Web%20Site/Auctions%20Results%20Breakdown/Sarah%20since%20July%202011/2023-2024/T-Bills%20&amp;%20Bonds%20Recent%20Auctions%20Results%20Breakdown(2023-2024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91 days"/>
      <sheetName val="182 Days"/>
      <sheetName val="273 days "/>
      <sheetName val="364 Days"/>
      <sheetName val="T-Bonds"/>
      <sheetName val="Zero Coupon Bond"/>
      <sheetName val="FRN"/>
      <sheetName val="T-Bills &amp; Bonds Recent Auction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0000000}" name="Table1" displayName="Table1" ref="B7:I11" totalsRowShown="0" headerRowDxfId="76" dataDxfId="75">
  <tableColumns count="8">
    <tableColumn id="1" xr3:uid="{00000000-0010-0000-0000-000001000000}" name="تاريخ_x000a_ التسوية" dataDxfId="74"/>
    <tableColumn id="2" xr3:uid="{00000000-0010-0000-0000-000002000000}" name="تاريخ_x000a_ الاستحقاق" dataDxfId="73"/>
    <tableColumn id="3" xr3:uid="{00000000-0010-0000-0000-000003000000}" name="المبالغ_x000a_ المطلوبة" dataDxfId="72"/>
    <tableColumn id="4" xr3:uid="{00000000-0010-0000-0000-000004000000}" name="المبالغ_x000a_ المقدمة" dataDxfId="71"/>
    <tableColumn id="5" xr3:uid="{00000000-0010-0000-0000-000005000000}" name="المبالغ_x000a_ المقبولة " dataDxfId="70"/>
    <tableColumn id="8" xr3:uid="{00000000-0010-0000-0000-000008000000}" name="المتوسط المقبول_x000a_لأسعار الفائدة %" dataDxfId="69"/>
    <tableColumn id="9" xr3:uid="{00000000-0010-0000-0000-000009000000}" name="أعلى قيمة مقبولة_x000a_ لأسعار الفائدة %2" dataDxfId="68"/>
    <tableColumn id="10" xr3:uid="{00000000-0010-0000-0000-00000A000000}" name="أقل قيمة مقبولة_x000a_ لأسعار الفائدة %2" dataDxfId="67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2" displayName="Table2" ref="B7:I11" totalsRowShown="0" headerRowDxfId="66" dataDxfId="65">
  <tableColumns count="8">
    <tableColumn id="1" xr3:uid="{00000000-0010-0000-0100-000001000000}" name="تاريخ_x000a_ التسوية" dataDxfId="64"/>
    <tableColumn id="2" xr3:uid="{00000000-0010-0000-0100-000002000000}" name="تاريخ_x000a_ الاستحقاق" dataDxfId="63"/>
    <tableColumn id="3" xr3:uid="{00000000-0010-0000-0100-000003000000}" name="المبالغ_x000a_ المطلوبة" dataDxfId="62"/>
    <tableColumn id="4" xr3:uid="{00000000-0010-0000-0100-000004000000}" name="المبالغ_x000a_ المقدمة" dataDxfId="61"/>
    <tableColumn id="8" xr3:uid="{00000000-0010-0000-0100-000008000000}" name="المبالغ_x000a_ المقبولة " dataDxfId="60"/>
    <tableColumn id="9" xr3:uid="{00000000-0010-0000-0100-000009000000}" name="المتوسط المقبول_x000a_لأسعار الفائدة %" dataDxfId="59"/>
    <tableColumn id="10" xr3:uid="{00000000-0010-0000-0100-00000A000000}" name="أعلى قيمة مقبولة_x000a_ لأسعار الفائدة %" dataDxfId="58"/>
    <tableColumn id="11" xr3:uid="{00000000-0010-0000-0100-00000B000000}" name="أقل قيمة مقبولة_x000a_ لأسعار الفائدة %" dataDxfId="57"/>
  </tableColumns>
  <tableStyleInfo name="TableStyleMedium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2000000}" name="Table38" displayName="Table38" ref="B7:I11" totalsRowShown="0" headerRowDxfId="56" dataDxfId="55">
  <tableColumns count="8">
    <tableColumn id="1" xr3:uid="{00000000-0010-0000-0200-000001000000}" name="تاريخ_x000a_ التسوية" dataDxfId="54"/>
    <tableColumn id="2" xr3:uid="{00000000-0010-0000-0200-000002000000}" name="تاريخ_x000a_ الاستحقاق" dataDxfId="53"/>
    <tableColumn id="3" xr3:uid="{00000000-0010-0000-0200-000003000000}" name="المبالغ_x000a_ المطلوبة" dataDxfId="52"/>
    <tableColumn id="4" xr3:uid="{00000000-0010-0000-0200-000004000000}" name="المبالغ_x000a_ المقدمة" dataDxfId="51"/>
    <tableColumn id="8" xr3:uid="{00000000-0010-0000-0200-000008000000}" name="المبالغ_x000a_ المقبولة " dataDxfId="50"/>
    <tableColumn id="9" xr3:uid="{00000000-0010-0000-0200-000009000000}" name="المتوسط المقبول_x000a_لأسعار الفائدة %" dataDxfId="49"/>
    <tableColumn id="10" xr3:uid="{00000000-0010-0000-0200-00000A000000}" name="أعلى قيمة مقبولة_x000a_ لأسعار الفائدة %" dataDxfId="48"/>
    <tableColumn id="11" xr3:uid="{00000000-0010-0000-0200-00000B000000}" name="أقل قيمة مقبولة_x000a_ لأسعار الفائدة %" dataDxfId="47"/>
  </tableColumns>
  <tableStyleInfo name="TableStyleMedium9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4" displayName="Table4" ref="B7:I11" totalsRowShown="0" headerRowDxfId="46">
  <tableColumns count="8">
    <tableColumn id="1" xr3:uid="{00000000-0010-0000-0300-000001000000}" name="تاريخ_x000a_ التسوية" dataDxfId="45"/>
    <tableColumn id="2" xr3:uid="{00000000-0010-0000-0300-000002000000}" name="تاريخ_x000a_ الاستحقاق" dataDxfId="44"/>
    <tableColumn id="3" xr3:uid="{00000000-0010-0000-0300-000003000000}" name="المبالغ_x000a_ المطلوبة" dataDxfId="43"/>
    <tableColumn id="4" xr3:uid="{00000000-0010-0000-0300-000004000000}" name="المبالغ_x000a_ المقدمة" dataDxfId="42"/>
    <tableColumn id="8" xr3:uid="{00000000-0010-0000-0300-000008000000}" name="المبالغ_x000a_ المقبولة " dataDxfId="41"/>
    <tableColumn id="9" xr3:uid="{00000000-0010-0000-0300-000009000000}" name="المتوسط المقبول_x000a_لأسعار الفائدة %" dataDxfId="40"/>
    <tableColumn id="10" xr3:uid="{00000000-0010-0000-0300-00000A000000}" name="أعلى قيمة مقبولة_x000a_ لأسعار الفائدة %" dataDxfId="39"/>
    <tableColumn id="11" xr3:uid="{00000000-0010-0000-0300-00000B000000}" name="أقل قيمة مقبولة_x000a_ لأسعار الفائدة %" dataDxfId="38"/>
  </tableColumns>
  <tableStyleInfo name="TableStyleMedium9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4000000}" name="Table572" displayName="Table572" ref="C7:M9" totalsRowShown="0" headerRowDxfId="37" dataDxfId="36">
  <tableColumns count="11">
    <tableColumn id="1" xr3:uid="{00000000-0010-0000-0400-000001000000}" name="تاريخ_x000a_ التسوية" dataDxfId="35"/>
    <tableColumn id="2" xr3:uid="{00000000-0010-0000-0400-000002000000}" name="تاريخ_x000a_ إعادة الفتح" dataDxfId="34"/>
    <tableColumn id="3" xr3:uid="{00000000-0010-0000-0400-000003000000}" name="تاريخ_x000a_ الاستحقاق" dataDxfId="33"/>
    <tableColumn id="13" xr3:uid="{00000000-0010-0000-0400-00000D000000}" name="المدة_x000a_ (سنوات)" dataDxfId="32"/>
    <tableColumn id="4" xr3:uid="{00000000-0010-0000-0400-000004000000}" name="المبالغ_x000a_ المطلوبة" dataDxfId="31"/>
    <tableColumn id="5" xr3:uid="{00000000-0010-0000-0400-000005000000}" name="المبالغ_x000a_ المقدمة" dataDxfId="30"/>
    <tableColumn id="9" xr3:uid="{00000000-0010-0000-0400-000009000000}" name="المبالغ_x000a_ المقبولة" dataDxfId="29"/>
    <tableColumn id="14" xr3:uid="{00000000-0010-0000-0400-00000E000000}" name="الكوبون %" dataDxfId="28"/>
    <tableColumn id="10" xr3:uid="{00000000-0010-0000-0400-00000A000000}" name="المتوسط المقبول_x000a_لأسعار الفائدة %" dataDxfId="27"/>
    <tableColumn id="11" xr3:uid="{00000000-0010-0000-0400-00000B000000}" name="أعلى قيمة مقبولة_x000a_ لأسعار الفائدة %" dataDxfId="26"/>
    <tableColumn id="12" xr3:uid="{00000000-0010-0000-0400-00000C000000}" name="أقل قيمة مقبولة_x000a_ لأسعار الفائدة %" dataDxfId="25"/>
  </tableColumns>
  <tableStyleInfo name="TableStyleMedium9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5000000}" name="Table5724" displayName="Table5724" ref="C7:L26" totalsRowShown="0" headerRowDxfId="24" dataDxfId="23">
  <tableColumns count="10">
    <tableColumn id="1" xr3:uid="{00000000-0010-0000-0500-000001000000}" name="تاريخ_x000a_ التسوية" dataDxfId="22"/>
    <tableColumn id="2" xr3:uid="{00000000-0010-0000-0500-000002000000}" name="تاريخ_x000a_ إعادة الفتح" dataDxfId="21"/>
    <tableColumn id="3" xr3:uid="{00000000-0010-0000-0500-000003000000}" name="تاريخ_x000a_ الاستحقاق" dataDxfId="20"/>
    <tableColumn id="13" xr3:uid="{00000000-0010-0000-0500-00000D000000}" name="المدة_x000a_ (سنوات)" dataDxfId="19"/>
    <tableColumn id="4" xr3:uid="{00000000-0010-0000-0500-000004000000}" name="المبالغ_x000a_ المطلوبة" dataDxfId="18"/>
    <tableColumn id="5" xr3:uid="{00000000-0010-0000-0500-000005000000}" name="المبالغ_x000a_ المقدمة" dataDxfId="17"/>
    <tableColumn id="9" xr3:uid="{00000000-0010-0000-0500-000009000000}" name="المبالغ_x000a_ المقبولة" dataDxfId="16"/>
    <tableColumn id="10" xr3:uid="{00000000-0010-0000-0500-00000A000000}" name="المتوسط المقبول_x000a_لأسعار الفائدة %" dataDxfId="15"/>
    <tableColumn id="11" xr3:uid="{00000000-0010-0000-0500-00000B000000}" name="أعلى قيمة مقبولة_x000a_ لأسعار الفائدة %" dataDxfId="14"/>
    <tableColumn id="12" xr3:uid="{00000000-0010-0000-0500-00000C000000}" name="أقل قيمة مقبولة_x000a_ لأسعار الفائدة %" dataDxfId="13"/>
  </tableColumns>
  <tableStyleInfo name="TableStyleMedium9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416DA512-2625-41AA-A05D-D05C62911400}" name="Table5726" displayName="Table5726" ref="B7:L9" totalsRowShown="0" headerRowDxfId="12" dataDxfId="11">
  <tableColumns count="11">
    <tableColumn id="1" xr3:uid="{3FD949AE-5C40-426E-B4E1-12C208FBB31C}" name="تاريخ_x000a_ التسوية" dataDxfId="10"/>
    <tableColumn id="2" xr3:uid="{453CAE7F-DAF3-43F6-A19C-2C90C48F37C5}" name="تاريخ_x000a_ إعادة الفتح" dataDxfId="9"/>
    <tableColumn id="3" xr3:uid="{EB6555CC-D205-4147-82AD-8A1EFFEEE8E2}" name="تاريخ_x000a_ الاستحقاق" dataDxfId="8"/>
    <tableColumn id="13" xr3:uid="{C644493F-4687-4F85-B075-7E6FE77F7289}" name="المدة_x000a_ (سنوات)" dataDxfId="7"/>
    <tableColumn id="4" xr3:uid="{225268E0-7868-4A05-8BB6-510B0A107AC5}" name="المبالغ_x000a_ المطلوبة" dataDxfId="6"/>
    <tableColumn id="5" xr3:uid="{080E3278-44B7-44AF-9BD7-A80FED0B79A0}" name="المبالغ_x000a_ المقدمة" dataDxfId="5"/>
    <tableColumn id="9" xr3:uid="{38918B3B-2059-4AEA-8D10-C2498419A267}" name="المبالغ_x000a_ المقبولة" dataDxfId="4"/>
    <tableColumn id="14" xr3:uid="{D9392F62-A80C-4873-9BA9-AE80D0C87A02}" name="الكوبون %" dataDxfId="3"/>
    <tableColumn id="10" xr3:uid="{258E7042-AB8C-4BC3-8CC9-B10137FD6C65}" name="المتوسط المقبول_x000a_لأسعار الفائدة %" dataDxfId="2"/>
    <tableColumn id="11" xr3:uid="{E68FBCC4-48DA-42C2-B24D-25BE0D43E6C9}" name="أعلى قيمة مقبولة_x000a_ لأسعار الفائدة %" dataDxfId="1"/>
    <tableColumn id="12" xr3:uid="{39B84EA6-601F-4F53-BD7A-8BF71F877631}" name="أقل قيمة مقبولة_x000a_ لأسعار الفائدة %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.x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9"/>
  <sheetViews>
    <sheetView rightToLeft="1" workbookViewId="0">
      <pane xSplit="2" ySplit="7" topLeftCell="C37" activePane="bottomRight" state="frozen"/>
      <selection pane="topRight" activeCell="C1" sqref="C1"/>
      <selection pane="bottomLeft" activeCell="A5" sqref="A5"/>
      <selection pane="bottomRight" activeCell="I1" sqref="A1:I59"/>
    </sheetView>
  </sheetViews>
  <sheetFormatPr defaultRowHeight="15" x14ac:dyDescent="0.25"/>
  <cols>
    <col min="1" max="1" width="19.25" bestFit="1" customWidth="1"/>
    <col min="2" max="3" width="18.75" style="6" customWidth="1"/>
    <col min="4" max="4" width="19.375" style="3" bestFit="1" customWidth="1"/>
    <col min="5" max="6" width="20.875" bestFit="1" customWidth="1"/>
    <col min="7" max="9" width="18.75" style="2" customWidth="1"/>
  </cols>
  <sheetData>
    <row r="1" spans="1:9" ht="12" customHeight="1" x14ac:dyDescent="0.25"/>
    <row r="2" spans="1:9" ht="12" customHeight="1" x14ac:dyDescent="0.25"/>
    <row r="3" spans="1:9" ht="12" customHeight="1" x14ac:dyDescent="0.25">
      <c r="B3" s="71" t="s">
        <v>11</v>
      </c>
      <c r="C3" s="71"/>
      <c r="D3" s="71"/>
      <c r="E3" s="71"/>
      <c r="F3" s="71"/>
      <c r="G3" s="71"/>
      <c r="H3" s="71"/>
      <c r="I3" s="71"/>
    </row>
    <row r="4" spans="1:9" ht="12" customHeight="1" x14ac:dyDescent="0.25">
      <c r="B4" s="71"/>
      <c r="C4" s="71"/>
      <c r="D4" s="71"/>
      <c r="E4" s="71"/>
      <c r="F4" s="71"/>
      <c r="G4" s="71"/>
      <c r="H4" s="71"/>
      <c r="I4" s="71"/>
    </row>
    <row r="5" spans="1:9" ht="12" customHeight="1" x14ac:dyDescent="0.25"/>
    <row r="6" spans="1:9" ht="12" customHeight="1" x14ac:dyDescent="0.25"/>
    <row r="7" spans="1:9" ht="39.950000000000003" customHeight="1" thickBot="1" x14ac:dyDescent="0.3">
      <c r="A7" s="14" t="s">
        <v>0</v>
      </c>
      <c r="B7" s="15" t="s">
        <v>1</v>
      </c>
      <c r="C7" s="15" t="s">
        <v>2</v>
      </c>
      <c r="D7" s="16" t="s">
        <v>3</v>
      </c>
      <c r="E7" s="16" t="s">
        <v>4</v>
      </c>
      <c r="F7" s="16" t="s">
        <v>5</v>
      </c>
      <c r="G7" s="17" t="s">
        <v>18</v>
      </c>
      <c r="H7" s="17" t="s">
        <v>23</v>
      </c>
      <c r="I7" s="17" t="s">
        <v>24</v>
      </c>
    </row>
    <row r="8" spans="1:9" s="12" customFormat="1" ht="19.5" thickTop="1" x14ac:dyDescent="0.3">
      <c r="A8" s="38">
        <v>45109</v>
      </c>
      <c r="B8" s="39">
        <v>45111</v>
      </c>
      <c r="C8" s="39">
        <v>45202</v>
      </c>
      <c r="D8" s="40">
        <v>22500000000</v>
      </c>
      <c r="E8" s="40">
        <v>42866725000</v>
      </c>
      <c r="F8" s="40">
        <v>21822225000</v>
      </c>
      <c r="G8" s="41">
        <v>23.343</v>
      </c>
      <c r="H8" s="41">
        <v>23.398</v>
      </c>
      <c r="I8" s="41">
        <v>22.001000000000001</v>
      </c>
    </row>
    <row r="9" spans="1:9" s="12" customFormat="1" ht="18.75" x14ac:dyDescent="0.3">
      <c r="A9" s="13">
        <v>45116</v>
      </c>
      <c r="B9" s="42">
        <v>45118</v>
      </c>
      <c r="C9" s="42">
        <v>45209</v>
      </c>
      <c r="D9" s="43">
        <v>23000000000</v>
      </c>
      <c r="E9" s="43">
        <v>59812950000</v>
      </c>
      <c r="F9" s="43">
        <v>41277350000</v>
      </c>
      <c r="G9" s="44">
        <v>23.405000000000001</v>
      </c>
      <c r="H9" s="44">
        <v>23.460999999999999</v>
      </c>
      <c r="I9" s="44">
        <v>20.998999999999999</v>
      </c>
    </row>
    <row r="10" spans="1:9" s="12" customFormat="1" ht="18.75" x14ac:dyDescent="0.3">
      <c r="A10" s="38">
        <v>45123</v>
      </c>
      <c r="B10" s="39">
        <v>45125</v>
      </c>
      <c r="C10" s="39">
        <v>45216</v>
      </c>
      <c r="D10" s="40">
        <v>22500000000</v>
      </c>
      <c r="E10" s="40">
        <v>63206350000</v>
      </c>
      <c r="F10" s="40">
        <v>38084125000</v>
      </c>
      <c r="G10" s="41">
        <v>23.460999999999999</v>
      </c>
      <c r="H10" s="41">
        <v>23.501999999999999</v>
      </c>
      <c r="I10" s="41">
        <v>20.998999999999999</v>
      </c>
    </row>
    <row r="11" spans="1:9" s="12" customFormat="1" ht="18.75" x14ac:dyDescent="0.3">
      <c r="A11" s="13">
        <v>45130</v>
      </c>
      <c r="B11" s="42">
        <v>45132</v>
      </c>
      <c r="C11" s="42">
        <v>45223</v>
      </c>
      <c r="D11" s="43">
        <v>23000000000</v>
      </c>
      <c r="E11" s="43">
        <v>46326550000</v>
      </c>
      <c r="F11" s="43">
        <v>35494550000</v>
      </c>
      <c r="G11" s="44">
        <v>23.510999999999999</v>
      </c>
      <c r="H11" s="44">
        <v>23.550999999999998</v>
      </c>
      <c r="I11" s="44">
        <v>22.748000000000001</v>
      </c>
    </row>
    <row r="12" spans="1:9" s="12" customFormat="1" ht="18.75" x14ac:dyDescent="0.3">
      <c r="A12" s="38">
        <v>45137</v>
      </c>
      <c r="B12" s="39">
        <v>45139</v>
      </c>
      <c r="C12" s="39">
        <v>45230</v>
      </c>
      <c r="D12" s="40">
        <v>22500000000</v>
      </c>
      <c r="E12" s="40">
        <v>68900725000</v>
      </c>
      <c r="F12" s="40">
        <v>63797950000</v>
      </c>
      <c r="G12" s="65">
        <v>23.553000000000001</v>
      </c>
      <c r="H12" s="65">
        <v>23.600999999999999</v>
      </c>
      <c r="I12" s="41">
        <v>22.748000000000001</v>
      </c>
    </row>
    <row r="13" spans="1:9" s="12" customFormat="1" ht="18.75" x14ac:dyDescent="0.3">
      <c r="A13" s="13">
        <v>45144</v>
      </c>
      <c r="B13" s="42">
        <v>45146</v>
      </c>
      <c r="C13" s="42">
        <v>45237</v>
      </c>
      <c r="D13" s="43">
        <v>23000000000</v>
      </c>
      <c r="E13" s="43">
        <v>43761725000</v>
      </c>
      <c r="F13" s="43">
        <v>38246925000</v>
      </c>
      <c r="G13" s="66">
        <v>24.19</v>
      </c>
      <c r="H13" s="66">
        <v>24.501999999999999</v>
      </c>
      <c r="I13" s="44">
        <v>22.998999999999999</v>
      </c>
    </row>
    <row r="14" spans="1:9" s="12" customFormat="1" ht="18.75" x14ac:dyDescent="0.3">
      <c r="A14" s="38">
        <v>45151</v>
      </c>
      <c r="B14" s="39">
        <v>45153</v>
      </c>
      <c r="C14" s="39">
        <v>45244</v>
      </c>
      <c r="D14" s="40">
        <v>46894025000</v>
      </c>
      <c r="E14" s="40">
        <v>81127875000</v>
      </c>
      <c r="F14" s="40">
        <v>46894025000</v>
      </c>
      <c r="G14" s="65">
        <v>24.521999999999998</v>
      </c>
      <c r="H14" s="65">
        <v>24.600999999999999</v>
      </c>
      <c r="I14" s="41">
        <v>22.998999999999999</v>
      </c>
    </row>
    <row r="15" spans="1:9" s="12" customFormat="1" ht="18.75" x14ac:dyDescent="0.3">
      <c r="A15" s="13">
        <v>45158</v>
      </c>
      <c r="B15" s="42">
        <v>45160</v>
      </c>
      <c r="C15" s="42">
        <v>45251</v>
      </c>
      <c r="D15" s="43">
        <v>23000000000</v>
      </c>
      <c r="E15" s="43">
        <v>72209175000</v>
      </c>
      <c r="F15" s="43">
        <v>58286925000</v>
      </c>
      <c r="G15" s="67">
        <v>24.658000000000001</v>
      </c>
      <c r="H15" s="67">
        <v>24.701000000000001</v>
      </c>
      <c r="I15" s="44">
        <v>24.001000000000001</v>
      </c>
    </row>
    <row r="16" spans="1:9" s="12" customFormat="1" ht="18.75" x14ac:dyDescent="0.3">
      <c r="A16" s="38">
        <v>45165</v>
      </c>
      <c r="B16" s="39">
        <v>45167</v>
      </c>
      <c r="C16" s="39">
        <v>45258</v>
      </c>
      <c r="D16" s="40">
        <v>22500000000</v>
      </c>
      <c r="E16" s="40">
        <v>67239975000</v>
      </c>
      <c r="F16" s="40">
        <v>59904200000</v>
      </c>
      <c r="G16" s="65">
        <v>24.771000000000001</v>
      </c>
      <c r="H16" s="65">
        <v>24.8</v>
      </c>
      <c r="I16" s="41">
        <v>20.401</v>
      </c>
    </row>
    <row r="17" spans="1:9" s="12" customFormat="1" ht="18.75" x14ac:dyDescent="0.3">
      <c r="A17" s="13">
        <v>45172</v>
      </c>
      <c r="B17" s="42">
        <v>45174</v>
      </c>
      <c r="C17" s="42">
        <v>45265</v>
      </c>
      <c r="D17" s="43">
        <v>23000000000</v>
      </c>
      <c r="E17" s="43">
        <v>82578875000</v>
      </c>
      <c r="F17" s="43">
        <v>50469125000</v>
      </c>
      <c r="G17" s="66">
        <v>24.873000000000001</v>
      </c>
      <c r="H17" s="66">
        <v>24.9</v>
      </c>
      <c r="I17" s="44">
        <v>22.001000000000001</v>
      </c>
    </row>
    <row r="18" spans="1:9" s="12" customFormat="1" ht="18.75" x14ac:dyDescent="0.3">
      <c r="A18" s="38">
        <v>45179</v>
      </c>
      <c r="B18" s="39">
        <v>45181</v>
      </c>
      <c r="C18" s="39">
        <v>45272</v>
      </c>
      <c r="D18" s="40">
        <v>22500000000</v>
      </c>
      <c r="E18" s="40">
        <v>93067950000</v>
      </c>
      <c r="F18" s="40">
        <v>73077325000</v>
      </c>
      <c r="G18" s="65">
        <v>24.98</v>
      </c>
      <c r="H18" s="65">
        <v>24.998999999999999</v>
      </c>
      <c r="I18" s="41">
        <v>22.501999999999999</v>
      </c>
    </row>
    <row r="19" spans="1:9" s="12" customFormat="1" ht="18.75" x14ac:dyDescent="0.3">
      <c r="A19" s="13">
        <v>45186</v>
      </c>
      <c r="B19" s="42">
        <v>45188</v>
      </c>
      <c r="C19" s="42">
        <v>45279</v>
      </c>
      <c r="D19" s="43">
        <v>23000000000</v>
      </c>
      <c r="E19" s="43">
        <v>63965500000</v>
      </c>
      <c r="F19" s="43">
        <v>48342300000</v>
      </c>
      <c r="G19" s="67">
        <v>25.091999999999999</v>
      </c>
      <c r="H19" s="67">
        <v>25.149000000000001</v>
      </c>
      <c r="I19" s="44">
        <v>22.001000000000001</v>
      </c>
    </row>
    <row r="20" spans="1:9" s="12" customFormat="1" ht="18.75" x14ac:dyDescent="0.3">
      <c r="A20" s="38">
        <v>45193</v>
      </c>
      <c r="B20" s="39">
        <v>45195</v>
      </c>
      <c r="C20" s="39">
        <v>45286</v>
      </c>
      <c r="D20" s="40">
        <v>22500000000</v>
      </c>
      <c r="E20" s="40">
        <v>68599825000</v>
      </c>
      <c r="F20" s="40">
        <v>22112250000</v>
      </c>
      <c r="G20" s="65">
        <v>25.216999999999999</v>
      </c>
      <c r="H20" s="65">
        <v>25.248000000000001</v>
      </c>
      <c r="I20" s="41">
        <v>22.001000000000001</v>
      </c>
    </row>
    <row r="21" spans="1:9" s="12" customFormat="1" ht="18.75" x14ac:dyDescent="0.3">
      <c r="A21" s="13">
        <v>45200</v>
      </c>
      <c r="B21" s="42">
        <v>45202</v>
      </c>
      <c r="C21" s="42">
        <v>45293</v>
      </c>
      <c r="D21" s="43">
        <v>22500000000</v>
      </c>
      <c r="E21" s="43">
        <v>83958325000</v>
      </c>
      <c r="F21" s="43">
        <v>35486475000</v>
      </c>
      <c r="G21" s="66">
        <v>25.27</v>
      </c>
      <c r="H21" s="66">
        <v>25.297999999999998</v>
      </c>
      <c r="I21" s="44">
        <v>24.001000000000001</v>
      </c>
    </row>
    <row r="22" spans="1:9" s="12" customFormat="1" ht="18.75" x14ac:dyDescent="0.3">
      <c r="A22" s="38">
        <v>45207</v>
      </c>
      <c r="B22" s="39">
        <v>45209</v>
      </c>
      <c r="C22" s="39">
        <v>45300</v>
      </c>
      <c r="D22" s="40">
        <v>23000000000</v>
      </c>
      <c r="E22" s="40">
        <v>95843250000</v>
      </c>
      <c r="F22" s="40">
        <v>66436050000</v>
      </c>
      <c r="G22" s="65">
        <v>25.321999999999999</v>
      </c>
      <c r="H22" s="65">
        <v>25.347999999999999</v>
      </c>
      <c r="I22" s="41">
        <v>22.998999999999999</v>
      </c>
    </row>
    <row r="23" spans="1:9" s="12" customFormat="1" ht="18.75" x14ac:dyDescent="0.3">
      <c r="A23" s="13">
        <v>45214</v>
      </c>
      <c r="B23" s="42">
        <v>45216</v>
      </c>
      <c r="C23" s="42">
        <v>45307</v>
      </c>
      <c r="D23" s="43">
        <v>22500000000</v>
      </c>
      <c r="E23" s="43">
        <v>105903175000</v>
      </c>
      <c r="F23" s="43">
        <v>53634875000</v>
      </c>
      <c r="G23" s="67">
        <v>25.3</v>
      </c>
      <c r="H23" s="67">
        <v>25.388999999999999</v>
      </c>
      <c r="I23" s="44">
        <v>22.001000000000001</v>
      </c>
    </row>
    <row r="24" spans="1:9" s="12" customFormat="1" ht="18.75" x14ac:dyDescent="0.3">
      <c r="A24" s="38">
        <v>45221</v>
      </c>
      <c r="B24" s="39">
        <v>45223</v>
      </c>
      <c r="C24" s="39">
        <v>45314</v>
      </c>
      <c r="D24" s="40">
        <v>23000000000</v>
      </c>
      <c r="E24" s="40">
        <v>130458000000</v>
      </c>
      <c r="F24" s="40">
        <v>120360250000</v>
      </c>
      <c r="G24" s="65">
        <v>25.388999999999999</v>
      </c>
      <c r="H24" s="65">
        <v>25.439</v>
      </c>
      <c r="I24" s="41">
        <v>24.001000000000001</v>
      </c>
    </row>
    <row r="25" spans="1:9" s="12" customFormat="1" ht="18.75" x14ac:dyDescent="0.3">
      <c r="A25" s="13">
        <v>45228</v>
      </c>
      <c r="B25" s="42">
        <v>45230</v>
      </c>
      <c r="C25" s="42">
        <v>45321</v>
      </c>
      <c r="D25" s="43">
        <v>22500000000</v>
      </c>
      <c r="E25" s="43">
        <v>57390775000</v>
      </c>
      <c r="F25" s="43">
        <v>30683950000</v>
      </c>
      <c r="G25" s="66">
        <v>25.468</v>
      </c>
      <c r="H25" s="66">
        <v>25.489000000000001</v>
      </c>
      <c r="I25" s="44">
        <v>24.600999999999999</v>
      </c>
    </row>
    <row r="26" spans="1:9" s="12" customFormat="1" ht="18.75" x14ac:dyDescent="0.3">
      <c r="A26" s="38">
        <v>45235</v>
      </c>
      <c r="B26" s="39">
        <v>45237</v>
      </c>
      <c r="C26" s="39">
        <v>45328</v>
      </c>
      <c r="D26" s="40">
        <v>23000000000</v>
      </c>
      <c r="E26" s="40">
        <v>124526825000</v>
      </c>
      <c r="F26" s="40">
        <v>101636025000</v>
      </c>
      <c r="G26" s="65">
        <v>25.503</v>
      </c>
      <c r="H26" s="65">
        <v>25.539000000000001</v>
      </c>
      <c r="I26" s="41">
        <v>22.998999999999999</v>
      </c>
    </row>
    <row r="27" spans="1:9" s="12" customFormat="1" ht="18.75" x14ac:dyDescent="0.3">
      <c r="A27" s="13">
        <v>45242</v>
      </c>
      <c r="B27" s="42">
        <v>45244</v>
      </c>
      <c r="C27" s="42">
        <v>45335</v>
      </c>
      <c r="D27" s="43">
        <v>22500000000</v>
      </c>
      <c r="E27" s="43">
        <v>115391475000</v>
      </c>
      <c r="F27" s="43">
        <v>87359900000</v>
      </c>
      <c r="G27" s="67">
        <v>25.564</v>
      </c>
      <c r="H27" s="67">
        <v>25.588000000000001</v>
      </c>
      <c r="I27" s="44">
        <v>20.998999999999999</v>
      </c>
    </row>
    <row r="28" spans="1:9" s="12" customFormat="1" ht="18.75" x14ac:dyDescent="0.3">
      <c r="A28" s="38">
        <v>45249</v>
      </c>
      <c r="B28" s="39">
        <v>45251</v>
      </c>
      <c r="C28" s="39">
        <v>45342</v>
      </c>
      <c r="D28" s="40">
        <v>23000000000</v>
      </c>
      <c r="E28" s="40">
        <v>94017275000</v>
      </c>
      <c r="F28" s="40">
        <v>38193725000</v>
      </c>
      <c r="G28" s="65">
        <v>25.577999999999999</v>
      </c>
      <c r="H28" s="65">
        <v>25.602</v>
      </c>
      <c r="I28" s="41">
        <v>20.998999999999999</v>
      </c>
    </row>
    <row r="29" spans="1:9" s="12" customFormat="1" ht="18.75" x14ac:dyDescent="0.3">
      <c r="A29" s="13">
        <v>45256</v>
      </c>
      <c r="B29" s="42">
        <v>45258</v>
      </c>
      <c r="C29" s="42">
        <v>45349</v>
      </c>
      <c r="D29" s="43">
        <v>22500000000</v>
      </c>
      <c r="E29" s="43">
        <v>127360250000</v>
      </c>
      <c r="F29" s="43">
        <v>113318050000</v>
      </c>
      <c r="G29" s="66">
        <v>25.602</v>
      </c>
      <c r="H29" s="66">
        <v>25.652000000000001</v>
      </c>
      <c r="I29" s="44">
        <v>24.001000000000001</v>
      </c>
    </row>
    <row r="30" spans="1:9" s="12" customFormat="1" ht="18.75" x14ac:dyDescent="0.3">
      <c r="A30" s="38">
        <v>45263</v>
      </c>
      <c r="B30" s="39">
        <v>45265</v>
      </c>
      <c r="C30" s="39">
        <v>45356</v>
      </c>
      <c r="D30" s="40">
        <v>23000000000</v>
      </c>
      <c r="E30" s="40">
        <v>95512900000</v>
      </c>
      <c r="F30" s="40">
        <v>45059700000</v>
      </c>
      <c r="G30" s="65">
        <v>25.667999999999999</v>
      </c>
      <c r="H30" s="65">
        <v>25.702000000000002</v>
      </c>
      <c r="I30" s="41">
        <v>24.501999999999999</v>
      </c>
    </row>
    <row r="31" spans="1:9" s="12" customFormat="1" ht="18.75" x14ac:dyDescent="0.3">
      <c r="A31" s="13">
        <v>45270</v>
      </c>
      <c r="B31" s="42">
        <v>45272</v>
      </c>
      <c r="C31" s="42">
        <v>45363</v>
      </c>
      <c r="D31" s="43">
        <v>22500000000</v>
      </c>
      <c r="E31" s="43">
        <v>98103575000</v>
      </c>
      <c r="F31" s="43">
        <v>28183975000</v>
      </c>
      <c r="G31" s="67">
        <v>25.704999999999998</v>
      </c>
      <c r="H31" s="67">
        <v>25.728999999999999</v>
      </c>
      <c r="I31" s="44">
        <v>24.998999999999999</v>
      </c>
    </row>
    <row r="32" spans="1:9" s="12" customFormat="1" ht="18.75" x14ac:dyDescent="0.3">
      <c r="A32" s="38">
        <v>45277</v>
      </c>
      <c r="B32" s="39">
        <v>45279</v>
      </c>
      <c r="C32" s="39">
        <v>45370</v>
      </c>
      <c r="D32" s="40">
        <v>23000000000</v>
      </c>
      <c r="E32" s="40">
        <v>90918125000</v>
      </c>
      <c r="F32" s="40">
        <v>49909175000</v>
      </c>
      <c r="G32" s="65">
        <v>25.667999999999999</v>
      </c>
      <c r="H32" s="65">
        <v>25.702000000000002</v>
      </c>
      <c r="I32" s="41">
        <v>22.998999999999999</v>
      </c>
    </row>
    <row r="33" spans="1:9" s="12" customFormat="1" ht="18.75" x14ac:dyDescent="0.3">
      <c r="A33" s="13">
        <v>45284</v>
      </c>
      <c r="B33" s="42">
        <v>45286</v>
      </c>
      <c r="C33" s="42">
        <v>45377</v>
      </c>
      <c r="D33" s="43">
        <v>22500000000</v>
      </c>
      <c r="E33" s="43">
        <v>107081450000</v>
      </c>
      <c r="F33" s="43">
        <v>95376800000</v>
      </c>
      <c r="G33" s="66">
        <v>25.625</v>
      </c>
      <c r="H33" s="66">
        <v>25.702000000000002</v>
      </c>
      <c r="I33" s="44">
        <v>22.001000000000001</v>
      </c>
    </row>
    <row r="34" spans="1:9" s="12" customFormat="1" ht="18.75" x14ac:dyDescent="0.3">
      <c r="A34" s="38">
        <v>45291</v>
      </c>
      <c r="B34" s="39">
        <v>45293</v>
      </c>
      <c r="C34" s="39">
        <v>45384</v>
      </c>
      <c r="D34" s="40">
        <v>40000000000</v>
      </c>
      <c r="E34" s="40">
        <v>63106925000</v>
      </c>
      <c r="F34" s="40">
        <v>42437500000</v>
      </c>
      <c r="G34" s="65">
        <v>25.681999999999999</v>
      </c>
      <c r="H34" s="65">
        <v>25.702000000000002</v>
      </c>
      <c r="I34" s="41">
        <v>22.501999999999999</v>
      </c>
    </row>
    <row r="35" spans="1:9" s="12" customFormat="1" ht="18.75" x14ac:dyDescent="0.3">
      <c r="A35" s="13">
        <v>45298</v>
      </c>
      <c r="B35" s="42">
        <v>45300</v>
      </c>
      <c r="C35" s="42">
        <v>45391</v>
      </c>
      <c r="D35" s="43">
        <v>40000000000</v>
      </c>
      <c r="E35" s="43">
        <v>116205025000</v>
      </c>
      <c r="F35" s="43">
        <v>107663825000</v>
      </c>
      <c r="G35" s="67">
        <v>25.713000000000001</v>
      </c>
      <c r="H35" s="67">
        <v>25.802</v>
      </c>
      <c r="I35" s="44">
        <v>24.501999999999999</v>
      </c>
    </row>
    <row r="36" spans="1:9" s="12" customFormat="1" ht="18.75" x14ac:dyDescent="0.3">
      <c r="A36" s="38">
        <v>45305</v>
      </c>
      <c r="B36" s="39">
        <v>45307</v>
      </c>
      <c r="C36" s="39">
        <v>45398</v>
      </c>
      <c r="D36" s="40">
        <v>40000000000</v>
      </c>
      <c r="E36" s="40">
        <v>135144200000</v>
      </c>
      <c r="F36" s="40">
        <v>128291825000</v>
      </c>
      <c r="G36" s="65">
        <v>25.821999999999999</v>
      </c>
      <c r="H36" s="65">
        <v>25.902000000000001</v>
      </c>
      <c r="I36" s="41">
        <v>24.001000000000001</v>
      </c>
    </row>
    <row r="37" spans="1:9" s="12" customFormat="1" ht="18.75" x14ac:dyDescent="0.3">
      <c r="A37" s="13">
        <v>45312</v>
      </c>
      <c r="B37" s="42">
        <v>45314</v>
      </c>
      <c r="C37" s="42">
        <v>45405</v>
      </c>
      <c r="D37" s="43">
        <v>40000000000</v>
      </c>
      <c r="E37" s="43">
        <v>135200275000</v>
      </c>
      <c r="F37" s="43">
        <v>116680775000</v>
      </c>
      <c r="G37" s="66">
        <v>25.977</v>
      </c>
      <c r="H37" s="66">
        <v>26.088000000000001</v>
      </c>
      <c r="I37" s="44">
        <v>24.001000000000001</v>
      </c>
    </row>
    <row r="38" spans="1:9" s="12" customFormat="1" ht="18.75" x14ac:dyDescent="0.3">
      <c r="A38" s="38">
        <v>45319</v>
      </c>
      <c r="B38" s="39">
        <v>45321</v>
      </c>
      <c r="C38" s="39">
        <v>45412</v>
      </c>
      <c r="D38" s="40">
        <v>40000000000</v>
      </c>
      <c r="E38" s="40">
        <v>85215375000</v>
      </c>
      <c r="F38" s="40">
        <v>60074975000</v>
      </c>
      <c r="G38" s="65">
        <v>26.143999999999998</v>
      </c>
      <c r="H38" s="65">
        <v>26.251999999999999</v>
      </c>
      <c r="I38" s="41">
        <v>24.998999999999999</v>
      </c>
    </row>
    <row r="39" spans="1:9" s="12" customFormat="1" ht="18.75" x14ac:dyDescent="0.3">
      <c r="A39" s="13">
        <v>45326</v>
      </c>
      <c r="B39" s="42">
        <v>45328</v>
      </c>
      <c r="C39" s="42">
        <v>45419</v>
      </c>
      <c r="D39" s="43">
        <v>35000000000</v>
      </c>
      <c r="E39" s="43">
        <v>98788825000</v>
      </c>
      <c r="F39" s="43">
        <v>7991075000</v>
      </c>
      <c r="G39" s="66">
        <v>26.606999999999999</v>
      </c>
      <c r="H39" s="66">
        <v>27</v>
      </c>
      <c r="I39" s="44">
        <v>22.001000000000001</v>
      </c>
    </row>
    <row r="40" spans="1:9" s="12" customFormat="1" ht="18.75" x14ac:dyDescent="0.3">
      <c r="A40" s="38">
        <v>45333</v>
      </c>
      <c r="B40" s="39">
        <v>45335</v>
      </c>
      <c r="C40" s="39">
        <v>45426</v>
      </c>
      <c r="D40" s="40">
        <v>35000000000</v>
      </c>
      <c r="E40" s="40">
        <v>209868100000</v>
      </c>
      <c r="F40" s="40">
        <v>81348700000</v>
      </c>
      <c r="G40" s="65">
        <v>27.178000000000001</v>
      </c>
      <c r="H40" s="65">
        <v>27</v>
      </c>
      <c r="I40" s="41">
        <v>20.998999999999999</v>
      </c>
    </row>
    <row r="41" spans="1:9" s="12" customFormat="1" ht="18.75" x14ac:dyDescent="0.3">
      <c r="A41" s="13">
        <v>45340</v>
      </c>
      <c r="B41" s="42">
        <v>45342</v>
      </c>
      <c r="C41" s="42">
        <v>45433</v>
      </c>
      <c r="D41" s="43">
        <v>35000000000</v>
      </c>
      <c r="E41" s="43">
        <v>232751325000</v>
      </c>
      <c r="F41" s="43">
        <v>162612750000</v>
      </c>
      <c r="G41" s="66">
        <v>27.323</v>
      </c>
      <c r="H41" s="66">
        <v>27.398</v>
      </c>
      <c r="I41" s="44">
        <v>24.998999999999999</v>
      </c>
    </row>
    <row r="42" spans="1:9" s="12" customFormat="1" ht="18.75" x14ac:dyDescent="0.3">
      <c r="A42" s="38">
        <v>45347</v>
      </c>
      <c r="B42" s="39">
        <v>45349</v>
      </c>
      <c r="C42" s="39">
        <v>45440</v>
      </c>
      <c r="D42" s="40">
        <v>35000000000</v>
      </c>
      <c r="E42" s="40">
        <v>134570750000</v>
      </c>
      <c r="F42" s="40">
        <v>65310400000</v>
      </c>
      <c r="G42" s="65">
        <v>27.456</v>
      </c>
      <c r="H42" s="65">
        <v>27.6</v>
      </c>
      <c r="I42" s="41">
        <v>24.998999999999999</v>
      </c>
    </row>
    <row r="43" spans="1:9" s="12" customFormat="1" ht="18.75" x14ac:dyDescent="0.3">
      <c r="A43" s="13">
        <v>45354</v>
      </c>
      <c r="B43" s="42">
        <v>45356</v>
      </c>
      <c r="C43" s="42">
        <v>45447</v>
      </c>
      <c r="D43" s="43">
        <v>25000000000</v>
      </c>
      <c r="E43" s="43">
        <v>118334825000</v>
      </c>
      <c r="F43" s="43">
        <v>98907650000</v>
      </c>
      <c r="G43" s="66">
        <v>27.681000000000001</v>
      </c>
      <c r="H43" s="66">
        <v>27.800999999999998</v>
      </c>
      <c r="I43" s="44">
        <v>26.302</v>
      </c>
    </row>
    <row r="44" spans="1:9" s="12" customFormat="1" ht="18.75" x14ac:dyDescent="0.3">
      <c r="A44" s="38">
        <v>45361</v>
      </c>
      <c r="B44" s="39">
        <v>45363</v>
      </c>
      <c r="C44" s="39">
        <v>45454</v>
      </c>
      <c r="D44" s="40">
        <v>25000000000</v>
      </c>
      <c r="E44" s="40">
        <v>101480725000</v>
      </c>
      <c r="F44" s="40">
        <v>25000000000</v>
      </c>
      <c r="G44" s="65">
        <v>30.204999999999998</v>
      </c>
      <c r="H44" s="65">
        <v>30.738</v>
      </c>
      <c r="I44" s="41">
        <v>27.018000000000001</v>
      </c>
    </row>
    <row r="45" spans="1:9" s="12" customFormat="1" ht="18.75" x14ac:dyDescent="0.3">
      <c r="A45" s="13">
        <v>45368</v>
      </c>
      <c r="B45" s="42">
        <v>45370</v>
      </c>
      <c r="C45" s="42">
        <v>45461</v>
      </c>
      <c r="D45" s="43">
        <v>25000000000</v>
      </c>
      <c r="E45" s="43">
        <v>149810175000</v>
      </c>
      <c r="F45" s="43">
        <v>25000000000</v>
      </c>
      <c r="G45" s="66">
        <v>27.826000000000001</v>
      </c>
      <c r="H45" s="66">
        <v>27.994</v>
      </c>
      <c r="I45" s="44">
        <v>27.49</v>
      </c>
    </row>
    <row r="46" spans="1:9" s="12" customFormat="1" ht="18.75" x14ac:dyDescent="0.3">
      <c r="A46" s="38">
        <v>45375</v>
      </c>
      <c r="B46" s="39">
        <v>45377</v>
      </c>
      <c r="C46" s="39">
        <v>45468</v>
      </c>
      <c r="D46" s="40">
        <v>25000000000</v>
      </c>
      <c r="E46" s="40">
        <v>117475675000</v>
      </c>
      <c r="F46" s="40">
        <v>25000000000</v>
      </c>
      <c r="G46" s="65">
        <v>25.596</v>
      </c>
      <c r="H46" s="65">
        <v>25.829000000000001</v>
      </c>
      <c r="I46" s="41">
        <v>24.998999999999999</v>
      </c>
    </row>
    <row r="47" spans="1:9" s="12" customFormat="1" ht="18.75" x14ac:dyDescent="0.3">
      <c r="A47" s="13">
        <v>45382</v>
      </c>
      <c r="B47" s="42">
        <v>45384</v>
      </c>
      <c r="C47" s="42">
        <v>45475</v>
      </c>
      <c r="D47" s="43">
        <v>40000000000</v>
      </c>
      <c r="E47" s="43">
        <v>64105350000</v>
      </c>
      <c r="F47" s="43">
        <v>40312775000</v>
      </c>
      <c r="G47" s="66">
        <v>24.984000000000002</v>
      </c>
      <c r="H47" s="66">
        <v>25.751999999999999</v>
      </c>
      <c r="I47" s="44">
        <v>22.001000000000001</v>
      </c>
    </row>
    <row r="48" spans="1:9" s="12" customFormat="1" ht="18.75" x14ac:dyDescent="0.3">
      <c r="A48" s="38">
        <v>45389</v>
      </c>
      <c r="B48" s="39">
        <v>45391</v>
      </c>
      <c r="C48" s="39">
        <v>45482</v>
      </c>
      <c r="D48" s="40">
        <v>30000000000</v>
      </c>
      <c r="E48" s="40">
        <v>41187500000</v>
      </c>
      <c r="F48" s="40">
        <v>22457500000</v>
      </c>
      <c r="G48" s="65">
        <v>25.675000000000001</v>
      </c>
      <c r="H48" s="65">
        <v>26.001999999999999</v>
      </c>
      <c r="I48" s="41">
        <v>24.001000000000001</v>
      </c>
    </row>
    <row r="49" spans="1:9" s="12" customFormat="1" ht="18.75" x14ac:dyDescent="0.3">
      <c r="A49" s="13">
        <v>45396</v>
      </c>
      <c r="B49" s="42">
        <v>45398</v>
      </c>
      <c r="C49" s="42">
        <v>45489</v>
      </c>
      <c r="D49" s="43">
        <v>30000000000</v>
      </c>
      <c r="E49" s="43">
        <v>34209875000</v>
      </c>
      <c r="F49" s="43">
        <v>13785875000</v>
      </c>
      <c r="G49" s="66">
        <v>25.931000000000001</v>
      </c>
      <c r="H49" s="66">
        <v>26.001999999999999</v>
      </c>
      <c r="I49" s="44">
        <v>24.501999999999999</v>
      </c>
    </row>
    <row r="50" spans="1:9" s="12" customFormat="1" ht="18.75" x14ac:dyDescent="0.3">
      <c r="A50" s="38">
        <v>45403</v>
      </c>
      <c r="B50" s="39">
        <v>45405</v>
      </c>
      <c r="C50" s="39">
        <v>45496</v>
      </c>
      <c r="D50" s="40">
        <v>30000000000</v>
      </c>
      <c r="E50" s="40">
        <v>49579125000</v>
      </c>
      <c r="F50" s="40">
        <v>29371325000</v>
      </c>
      <c r="G50" s="65">
        <v>25.91</v>
      </c>
      <c r="H50" s="65">
        <v>26.001999999999999</v>
      </c>
      <c r="I50" s="41">
        <v>24.001000000000001</v>
      </c>
    </row>
    <row r="51" spans="1:9" s="12" customFormat="1" ht="18.75" x14ac:dyDescent="0.3">
      <c r="A51" s="13">
        <v>45410</v>
      </c>
      <c r="B51" s="42">
        <v>45412</v>
      </c>
      <c r="C51" s="42">
        <v>45503</v>
      </c>
      <c r="D51" s="43">
        <v>30000000000</v>
      </c>
      <c r="E51" s="43">
        <v>81813575000</v>
      </c>
      <c r="F51" s="43">
        <v>53355475000</v>
      </c>
      <c r="G51" s="66">
        <v>25.946000000000002</v>
      </c>
      <c r="H51" s="66">
        <v>26.001999999999999</v>
      </c>
      <c r="I51" s="44">
        <v>25.198</v>
      </c>
    </row>
    <row r="52" spans="1:9" s="12" customFormat="1" ht="18.75" x14ac:dyDescent="0.3">
      <c r="A52" s="38">
        <v>45417</v>
      </c>
      <c r="B52" s="39">
        <v>45419</v>
      </c>
      <c r="C52" s="39">
        <v>45510</v>
      </c>
      <c r="D52" s="40">
        <v>30000000000</v>
      </c>
      <c r="E52" s="40">
        <v>57354600000</v>
      </c>
      <c r="F52" s="40">
        <v>30753400000</v>
      </c>
      <c r="G52" s="65">
        <v>25.966000000000001</v>
      </c>
      <c r="H52" s="65">
        <v>26.001999999999999</v>
      </c>
      <c r="I52" s="41">
        <v>24.998999999999999</v>
      </c>
    </row>
    <row r="53" spans="1:9" s="12" customFormat="1" ht="18.75" x14ac:dyDescent="0.3">
      <c r="A53" s="13">
        <v>45424</v>
      </c>
      <c r="B53" s="42">
        <v>45426</v>
      </c>
      <c r="C53" s="42">
        <v>45517</v>
      </c>
      <c r="D53" s="43">
        <v>30000000000</v>
      </c>
      <c r="E53" s="43">
        <v>65555625000</v>
      </c>
      <c r="F53" s="43">
        <v>48465800000</v>
      </c>
      <c r="G53" s="66">
        <v>25.969000000000001</v>
      </c>
      <c r="H53" s="66">
        <v>26.001999999999999</v>
      </c>
      <c r="I53" s="44">
        <v>22.998999999999999</v>
      </c>
    </row>
    <row r="54" spans="1:9" s="12" customFormat="1" ht="18.75" x14ac:dyDescent="0.3">
      <c r="A54" s="38">
        <v>45431</v>
      </c>
      <c r="B54" s="39">
        <v>45433</v>
      </c>
      <c r="C54" s="39">
        <v>45524</v>
      </c>
      <c r="D54" s="40">
        <v>30000000000</v>
      </c>
      <c r="E54" s="40">
        <v>91023325000</v>
      </c>
      <c r="F54" s="40">
        <v>33307350000</v>
      </c>
      <c r="G54" s="65">
        <v>25.939</v>
      </c>
      <c r="H54" s="65">
        <v>25.978999999999999</v>
      </c>
      <c r="I54" s="41">
        <v>22.998999999999999</v>
      </c>
    </row>
    <row r="55" spans="1:9" s="12" customFormat="1" ht="18.75" x14ac:dyDescent="0.3">
      <c r="A55" s="13">
        <v>45438</v>
      </c>
      <c r="B55" s="42">
        <v>45440</v>
      </c>
      <c r="C55" s="42">
        <v>45531</v>
      </c>
      <c r="D55" s="43">
        <v>30000000000</v>
      </c>
      <c r="E55" s="43">
        <v>86693175000</v>
      </c>
      <c r="F55" s="43">
        <v>39592050000</v>
      </c>
      <c r="G55" s="66">
        <v>25.856999999999999</v>
      </c>
      <c r="H55" s="66">
        <v>25.902000000000001</v>
      </c>
      <c r="I55" s="44">
        <v>25.702000000000002</v>
      </c>
    </row>
    <row r="56" spans="1:9" s="12" customFormat="1" ht="18.75" x14ac:dyDescent="0.3">
      <c r="A56" s="38">
        <v>45445</v>
      </c>
      <c r="B56" s="39">
        <v>45447</v>
      </c>
      <c r="C56" s="39">
        <v>45538</v>
      </c>
      <c r="D56" s="40">
        <v>30000000000</v>
      </c>
      <c r="E56" s="40">
        <v>78770100000</v>
      </c>
      <c r="F56" s="40">
        <v>47890050000</v>
      </c>
      <c r="G56" s="65">
        <v>25.76</v>
      </c>
      <c r="H56" s="65">
        <v>25.802</v>
      </c>
      <c r="I56" s="41">
        <v>24.501999999999999</v>
      </c>
    </row>
    <row r="57" spans="1:9" s="12" customFormat="1" ht="18.75" x14ac:dyDescent="0.3">
      <c r="A57" s="13">
        <v>45452</v>
      </c>
      <c r="B57" s="42">
        <v>45454</v>
      </c>
      <c r="C57" s="42">
        <v>45545</v>
      </c>
      <c r="D57" s="43">
        <v>30000000000</v>
      </c>
      <c r="E57" s="43">
        <v>54845675000</v>
      </c>
      <c r="F57" s="43">
        <v>46985350000</v>
      </c>
      <c r="G57" s="66">
        <v>25.731999999999999</v>
      </c>
      <c r="H57" s="66">
        <v>25.802</v>
      </c>
      <c r="I57" s="44">
        <v>22.998999999999999</v>
      </c>
    </row>
    <row r="58" spans="1:9" s="12" customFormat="1" ht="18.75" x14ac:dyDescent="0.3">
      <c r="A58" s="38">
        <v>45459</v>
      </c>
      <c r="B58" s="39">
        <v>45461</v>
      </c>
      <c r="C58" s="39">
        <v>45552</v>
      </c>
      <c r="D58" s="40">
        <v>30000000000</v>
      </c>
      <c r="E58" s="40">
        <v>28040525000</v>
      </c>
      <c r="F58" s="40">
        <v>22505525000</v>
      </c>
      <c r="G58" s="65">
        <v>25.672999999999998</v>
      </c>
      <c r="H58" s="65">
        <v>25.802</v>
      </c>
      <c r="I58" s="41">
        <v>24.998999999999999</v>
      </c>
    </row>
    <row r="59" spans="1:9" s="12" customFormat="1" ht="18.75" x14ac:dyDescent="0.3">
      <c r="A59" s="13">
        <v>45466</v>
      </c>
      <c r="B59" s="42">
        <v>45468</v>
      </c>
      <c r="C59" s="42">
        <v>45559</v>
      </c>
      <c r="D59" s="43">
        <v>30000000000</v>
      </c>
      <c r="E59" s="43">
        <v>25316650000</v>
      </c>
      <c r="F59" s="43">
        <v>13143350000</v>
      </c>
      <c r="G59" s="66">
        <v>25.757999999999999</v>
      </c>
      <c r="H59" s="66">
        <v>25.82</v>
      </c>
      <c r="I59" s="44">
        <v>24.998999999999999</v>
      </c>
    </row>
  </sheetData>
  <mergeCells count="1">
    <mergeCell ref="B3:I4"/>
  </mergeCells>
  <phoneticPr fontId="7" type="noConversion"/>
  <pageMargins left="0.22" right="0.21" top="0.3" bottom="0.42" header="0.14000000000000001" footer="0.23"/>
  <pageSetup scale="59" orientation="portrait" verticalDpi="1200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59"/>
  <sheetViews>
    <sheetView rightToLeft="1" workbookViewId="0">
      <pane xSplit="2" ySplit="7" topLeftCell="C37" activePane="bottomRight" state="frozen"/>
      <selection pane="topRight" activeCell="C1" sqref="C1"/>
      <selection pane="bottomLeft" activeCell="A5" sqref="A5"/>
      <selection pane="bottomRight" activeCell="I1" sqref="A1:I59"/>
    </sheetView>
  </sheetViews>
  <sheetFormatPr defaultRowHeight="15" x14ac:dyDescent="0.25"/>
  <cols>
    <col min="1" max="1" width="18.75" customWidth="1"/>
    <col min="2" max="3" width="18.75" style="6" customWidth="1"/>
    <col min="4" max="4" width="19.375" bestFit="1" customWidth="1"/>
    <col min="5" max="5" width="20.875" bestFit="1" customWidth="1"/>
    <col min="6" max="6" width="19.375" bestFit="1" customWidth="1"/>
    <col min="7" max="9" width="18.75" style="2" customWidth="1"/>
    <col min="10" max="10" width="9.25" customWidth="1"/>
  </cols>
  <sheetData>
    <row r="1" spans="1:9" ht="12" customHeight="1" x14ac:dyDescent="0.25"/>
    <row r="2" spans="1:9" ht="12" customHeight="1" x14ac:dyDescent="0.25"/>
    <row r="3" spans="1:9" ht="12" customHeight="1" x14ac:dyDescent="0.25">
      <c r="B3" s="71" t="s">
        <v>12</v>
      </c>
      <c r="C3" s="71"/>
      <c r="D3" s="71"/>
      <c r="E3" s="71"/>
      <c r="F3" s="71"/>
      <c r="G3" s="71"/>
      <c r="H3" s="71"/>
      <c r="I3" s="71"/>
    </row>
    <row r="4" spans="1:9" ht="12" customHeight="1" x14ac:dyDescent="0.25">
      <c r="B4" s="71"/>
      <c r="C4" s="71"/>
      <c r="D4" s="71"/>
      <c r="E4" s="71"/>
      <c r="F4" s="71"/>
      <c r="G4" s="71"/>
      <c r="H4" s="71"/>
      <c r="I4" s="71"/>
    </row>
    <row r="5" spans="1:9" ht="12" customHeight="1" x14ac:dyDescent="0.25"/>
    <row r="6" spans="1:9" ht="12" customHeight="1" x14ac:dyDescent="0.25"/>
    <row r="7" spans="1:9" ht="39.950000000000003" customHeight="1" thickBot="1" x14ac:dyDescent="0.3">
      <c r="A7" s="14" t="s">
        <v>0</v>
      </c>
      <c r="B7" s="15" t="s">
        <v>1</v>
      </c>
      <c r="C7" s="15" t="s">
        <v>2</v>
      </c>
      <c r="D7" s="16" t="s">
        <v>3</v>
      </c>
      <c r="E7" s="16" t="s">
        <v>4</v>
      </c>
      <c r="F7" s="16" t="s">
        <v>5</v>
      </c>
      <c r="G7" s="17" t="s">
        <v>18</v>
      </c>
      <c r="H7" s="17" t="s">
        <v>19</v>
      </c>
      <c r="I7" s="17" t="s">
        <v>20</v>
      </c>
    </row>
    <row r="8" spans="1:9" s="12" customFormat="1" ht="19.5" thickTop="1" x14ac:dyDescent="0.3">
      <c r="A8" s="38">
        <v>45106</v>
      </c>
      <c r="B8" s="39">
        <v>45111</v>
      </c>
      <c r="C8" s="39">
        <v>45293</v>
      </c>
      <c r="D8" s="40">
        <v>18500000000</v>
      </c>
      <c r="E8" s="40">
        <v>28269800000</v>
      </c>
      <c r="F8" s="40">
        <v>2142300000</v>
      </c>
      <c r="G8" s="41">
        <v>24.207999999999998</v>
      </c>
      <c r="H8" s="41">
        <v>24.219000000000001</v>
      </c>
      <c r="I8" s="41">
        <v>24</v>
      </c>
    </row>
    <row r="9" spans="1:9" s="12" customFormat="1" ht="18.75" x14ac:dyDescent="0.3">
      <c r="A9" s="13">
        <v>45113</v>
      </c>
      <c r="B9" s="42">
        <v>45118</v>
      </c>
      <c r="C9" s="42">
        <v>45300</v>
      </c>
      <c r="D9" s="43">
        <v>19000000000</v>
      </c>
      <c r="E9" s="43">
        <v>46409025000</v>
      </c>
      <c r="F9" s="43">
        <v>23766025000</v>
      </c>
      <c r="G9" s="44">
        <v>24.204000000000001</v>
      </c>
      <c r="H9" s="44">
        <v>24.219000000000001</v>
      </c>
      <c r="I9" s="44">
        <v>23.001000000000001</v>
      </c>
    </row>
    <row r="10" spans="1:9" s="12" customFormat="1" ht="18.75" x14ac:dyDescent="0.3">
      <c r="A10" s="38">
        <v>45120</v>
      </c>
      <c r="B10" s="39">
        <v>45125</v>
      </c>
      <c r="C10" s="39">
        <v>45307</v>
      </c>
      <c r="D10" s="40">
        <v>18500000000</v>
      </c>
      <c r="E10" s="40">
        <v>58550300000</v>
      </c>
      <c r="F10" s="40">
        <v>46790300000</v>
      </c>
      <c r="G10" s="41">
        <v>24.207000000000001</v>
      </c>
      <c r="H10" s="41">
        <v>24.219000000000001</v>
      </c>
      <c r="I10" s="41">
        <v>19.998999999999999</v>
      </c>
    </row>
    <row r="11" spans="1:9" s="12" customFormat="1" ht="18.75" x14ac:dyDescent="0.3">
      <c r="A11" s="13">
        <v>45127</v>
      </c>
      <c r="B11" s="42">
        <v>45132</v>
      </c>
      <c r="C11" s="42">
        <v>45314</v>
      </c>
      <c r="D11" s="43">
        <v>19000000000</v>
      </c>
      <c r="E11" s="43">
        <v>52372000000</v>
      </c>
      <c r="F11" s="43">
        <v>42635150000</v>
      </c>
      <c r="G11" s="44">
        <v>24.213000000000001</v>
      </c>
      <c r="H11" s="44">
        <v>24.228999999999999</v>
      </c>
      <c r="I11" s="44">
        <v>19.998999999999999</v>
      </c>
    </row>
    <row r="12" spans="1:9" s="12" customFormat="1" ht="18.75" x14ac:dyDescent="0.3">
      <c r="A12" s="38">
        <v>45134</v>
      </c>
      <c r="B12" s="39">
        <v>45139</v>
      </c>
      <c r="C12" s="39">
        <v>45321</v>
      </c>
      <c r="D12" s="40">
        <v>18500000000</v>
      </c>
      <c r="E12" s="40">
        <v>38127150000</v>
      </c>
      <c r="F12" s="40">
        <v>26049150000</v>
      </c>
      <c r="G12" s="41">
        <v>24.221</v>
      </c>
      <c r="H12" s="41">
        <v>24.228999999999999</v>
      </c>
      <c r="I12" s="41">
        <v>21.998999999999999</v>
      </c>
    </row>
    <row r="13" spans="1:9" s="12" customFormat="1" ht="18.75" x14ac:dyDescent="0.3">
      <c r="A13" s="13">
        <v>45141</v>
      </c>
      <c r="B13" s="42">
        <v>45146</v>
      </c>
      <c r="C13" s="42">
        <v>45328</v>
      </c>
      <c r="D13" s="43">
        <v>19000000000</v>
      </c>
      <c r="E13" s="43">
        <v>33093500000</v>
      </c>
      <c r="F13" s="43">
        <v>22418350000</v>
      </c>
      <c r="G13" s="44">
        <v>24.225000000000001</v>
      </c>
      <c r="H13" s="44">
        <v>24.228999999999999</v>
      </c>
      <c r="I13" s="44">
        <v>21.501000000000001</v>
      </c>
    </row>
    <row r="14" spans="1:9" s="12" customFormat="1" ht="18.75" x14ac:dyDescent="0.3">
      <c r="A14" s="38">
        <v>45148</v>
      </c>
      <c r="B14" s="39">
        <v>45153</v>
      </c>
      <c r="C14" s="39">
        <v>45335</v>
      </c>
      <c r="D14" s="40">
        <v>18500000000</v>
      </c>
      <c r="E14" s="40">
        <v>32768450000</v>
      </c>
      <c r="F14" s="40">
        <v>12628650000</v>
      </c>
      <c r="G14" s="41">
        <v>24.920999999999999</v>
      </c>
      <c r="H14" s="41">
        <v>25</v>
      </c>
      <c r="I14" s="41">
        <v>24</v>
      </c>
    </row>
    <row r="15" spans="1:9" s="12" customFormat="1" ht="18.75" x14ac:dyDescent="0.3">
      <c r="A15" s="13">
        <v>45155</v>
      </c>
      <c r="B15" s="42">
        <v>45160</v>
      </c>
      <c r="C15" s="42">
        <v>45342</v>
      </c>
      <c r="D15" s="43">
        <v>19000000000</v>
      </c>
      <c r="E15" s="43">
        <v>34447075000</v>
      </c>
      <c r="F15" s="43">
        <v>23616375000</v>
      </c>
      <c r="G15" s="44">
        <v>25.065999999999999</v>
      </c>
      <c r="H15" s="44">
        <v>25.099</v>
      </c>
      <c r="I15" s="44">
        <v>23.501000000000001</v>
      </c>
    </row>
    <row r="16" spans="1:9" s="12" customFormat="1" ht="18.75" x14ac:dyDescent="0.3">
      <c r="A16" s="38">
        <v>45162</v>
      </c>
      <c r="B16" s="39">
        <v>45167</v>
      </c>
      <c r="C16" s="39">
        <v>45349</v>
      </c>
      <c r="D16" s="40">
        <v>18500000000</v>
      </c>
      <c r="E16" s="40">
        <v>28187150000</v>
      </c>
      <c r="F16" s="40">
        <v>17228150000</v>
      </c>
      <c r="G16" s="41">
        <v>25.143999999999998</v>
      </c>
      <c r="H16" s="41">
        <v>25.2</v>
      </c>
      <c r="I16" s="41">
        <v>24</v>
      </c>
    </row>
    <row r="17" spans="1:9" s="12" customFormat="1" ht="18.75" x14ac:dyDescent="0.3">
      <c r="A17" s="13">
        <v>45169</v>
      </c>
      <c r="B17" s="42">
        <v>45174</v>
      </c>
      <c r="C17" s="42">
        <v>45356</v>
      </c>
      <c r="D17" s="43">
        <v>19000000000</v>
      </c>
      <c r="E17" s="43">
        <v>31302700000</v>
      </c>
      <c r="F17" s="43">
        <v>20817200000</v>
      </c>
      <c r="G17" s="44">
        <v>25.286999999999999</v>
      </c>
      <c r="H17" s="44">
        <v>25.32</v>
      </c>
      <c r="I17" s="44">
        <v>23.899000000000001</v>
      </c>
    </row>
    <row r="18" spans="1:9" s="12" customFormat="1" ht="18.75" x14ac:dyDescent="0.3">
      <c r="A18" s="38">
        <v>45176</v>
      </c>
      <c r="B18" s="39">
        <v>45181</v>
      </c>
      <c r="C18" s="39">
        <v>45363</v>
      </c>
      <c r="D18" s="40">
        <v>18500000000</v>
      </c>
      <c r="E18" s="40">
        <v>32687650000</v>
      </c>
      <c r="F18" s="40">
        <v>14135950000</v>
      </c>
      <c r="G18" s="41">
        <v>25.35</v>
      </c>
      <c r="H18" s="41">
        <v>25.419</v>
      </c>
      <c r="I18" s="41">
        <v>23.001000000000001</v>
      </c>
    </row>
    <row r="19" spans="1:9" s="12" customFormat="1" ht="18.75" x14ac:dyDescent="0.3">
      <c r="A19" s="13">
        <v>45183</v>
      </c>
      <c r="B19" s="42">
        <v>45188</v>
      </c>
      <c r="C19" s="42">
        <v>45370</v>
      </c>
      <c r="D19" s="43">
        <v>19000000000</v>
      </c>
      <c r="E19" s="43">
        <v>30404100000</v>
      </c>
      <c r="F19" s="43">
        <v>26505250000</v>
      </c>
      <c r="G19" s="44">
        <v>25.526</v>
      </c>
      <c r="H19" s="44">
        <v>25.6</v>
      </c>
      <c r="I19" s="44">
        <v>24.498999999999999</v>
      </c>
    </row>
    <row r="20" spans="1:9" s="12" customFormat="1" ht="18.75" x14ac:dyDescent="0.3">
      <c r="A20" s="38">
        <v>45190</v>
      </c>
      <c r="B20" s="39">
        <v>45195</v>
      </c>
      <c r="C20" s="39">
        <v>45377</v>
      </c>
      <c r="D20" s="40">
        <v>18500000000</v>
      </c>
      <c r="E20" s="40">
        <v>28067725000</v>
      </c>
      <c r="F20" s="40">
        <v>17310000000</v>
      </c>
      <c r="G20" s="41">
        <v>25.696999999999999</v>
      </c>
      <c r="H20" s="41">
        <v>25.751000000000001</v>
      </c>
      <c r="I20" s="41">
        <v>25</v>
      </c>
    </row>
    <row r="21" spans="1:9" s="12" customFormat="1" ht="18.75" x14ac:dyDescent="0.3">
      <c r="A21" s="13">
        <v>45197</v>
      </c>
      <c r="B21" s="42">
        <v>45202</v>
      </c>
      <c r="C21" s="42">
        <v>45384</v>
      </c>
      <c r="D21" s="43">
        <v>19500000000</v>
      </c>
      <c r="E21" s="43">
        <v>23813075000</v>
      </c>
      <c r="F21" s="43">
        <v>1470175000</v>
      </c>
      <c r="G21" s="44">
        <v>25.733000000000001</v>
      </c>
      <c r="H21" s="44">
        <v>25.751000000000001</v>
      </c>
      <c r="I21" s="44">
        <v>21.998999999999999</v>
      </c>
    </row>
    <row r="22" spans="1:9" s="12" customFormat="1" ht="18.75" x14ac:dyDescent="0.3">
      <c r="A22" s="38">
        <v>45204</v>
      </c>
      <c r="B22" s="39">
        <v>45209</v>
      </c>
      <c r="C22" s="39">
        <v>45391</v>
      </c>
      <c r="D22" s="40">
        <v>20000000000</v>
      </c>
      <c r="E22" s="40">
        <v>25749825000</v>
      </c>
      <c r="F22" s="40">
        <v>9658825000</v>
      </c>
      <c r="G22" s="41">
        <v>25.745999999999999</v>
      </c>
      <c r="H22" s="41">
        <v>25.809000000000001</v>
      </c>
      <c r="I22" s="41">
        <v>25</v>
      </c>
    </row>
    <row r="23" spans="1:9" s="12" customFormat="1" ht="18.75" x14ac:dyDescent="0.3">
      <c r="A23" s="13">
        <v>45211</v>
      </c>
      <c r="B23" s="42">
        <v>45216</v>
      </c>
      <c r="C23" s="42">
        <v>45398</v>
      </c>
      <c r="D23" s="43">
        <v>19500000000</v>
      </c>
      <c r="E23" s="43">
        <v>28241725000</v>
      </c>
      <c r="F23" s="43">
        <v>4115925000</v>
      </c>
      <c r="G23" s="44">
        <v>25.777999999999999</v>
      </c>
      <c r="H23" s="44">
        <v>25.809000000000001</v>
      </c>
      <c r="I23" s="44">
        <v>25</v>
      </c>
    </row>
    <row r="24" spans="1:9" s="12" customFormat="1" ht="18.75" x14ac:dyDescent="0.3">
      <c r="A24" s="38">
        <v>45218</v>
      </c>
      <c r="B24" s="39">
        <v>45223</v>
      </c>
      <c r="C24" s="39">
        <v>45405</v>
      </c>
      <c r="D24" s="40">
        <v>20000000000</v>
      </c>
      <c r="E24" s="40">
        <v>25578775000</v>
      </c>
      <c r="F24" s="40">
        <v>1609975000</v>
      </c>
      <c r="G24" s="41">
        <v>25.791</v>
      </c>
      <c r="H24" s="41">
        <v>25.809000000000001</v>
      </c>
      <c r="I24" s="41">
        <v>25</v>
      </c>
    </row>
    <row r="25" spans="1:9" s="12" customFormat="1" ht="18.75" x14ac:dyDescent="0.3">
      <c r="A25" s="13">
        <v>45225</v>
      </c>
      <c r="B25" s="42">
        <v>45230</v>
      </c>
      <c r="C25" s="42">
        <v>45412</v>
      </c>
      <c r="D25" s="43">
        <v>19500000000</v>
      </c>
      <c r="E25" s="43">
        <v>23915275000</v>
      </c>
      <c r="F25" s="43">
        <v>14932725000</v>
      </c>
      <c r="G25" s="44">
        <v>25.934000000000001</v>
      </c>
      <c r="H25" s="44">
        <v>26.001000000000001</v>
      </c>
      <c r="I25" s="44">
        <v>24.748999999999999</v>
      </c>
    </row>
    <row r="26" spans="1:9" s="12" customFormat="1" ht="18.75" x14ac:dyDescent="0.3">
      <c r="A26" s="38">
        <v>45232</v>
      </c>
      <c r="B26" s="39">
        <v>45237</v>
      </c>
      <c r="C26" s="39">
        <v>45419</v>
      </c>
      <c r="D26" s="40">
        <v>20000000000</v>
      </c>
      <c r="E26" s="40">
        <v>19658875000</v>
      </c>
      <c r="F26" s="40">
        <v>1571075000</v>
      </c>
      <c r="G26" s="41">
        <v>25.940999999999999</v>
      </c>
      <c r="H26" s="41">
        <v>26.001000000000001</v>
      </c>
      <c r="I26" s="41">
        <v>24.498999999999999</v>
      </c>
    </row>
    <row r="27" spans="1:9" s="12" customFormat="1" ht="18.75" x14ac:dyDescent="0.3">
      <c r="A27" s="13">
        <v>45239</v>
      </c>
      <c r="B27" s="42">
        <v>45244</v>
      </c>
      <c r="C27" s="42">
        <v>45426</v>
      </c>
      <c r="D27" s="43">
        <v>19500000000</v>
      </c>
      <c r="E27" s="43">
        <v>21852075000</v>
      </c>
      <c r="F27" s="43">
        <v>2537400000</v>
      </c>
      <c r="G27" s="44">
        <v>25.93</v>
      </c>
      <c r="H27" s="44">
        <v>26.001000000000001</v>
      </c>
      <c r="I27" s="44">
        <v>21.001000000000001</v>
      </c>
    </row>
    <row r="28" spans="1:9" s="12" customFormat="1" ht="18.75" x14ac:dyDescent="0.3">
      <c r="A28" s="38">
        <v>45246</v>
      </c>
      <c r="B28" s="39">
        <v>45251</v>
      </c>
      <c r="C28" s="39">
        <v>45433</v>
      </c>
      <c r="D28" s="40">
        <v>20000000000</v>
      </c>
      <c r="E28" s="40">
        <v>21678275000</v>
      </c>
      <c r="F28" s="40">
        <v>12667875000</v>
      </c>
      <c r="G28" s="41">
        <v>26.018000000000001</v>
      </c>
      <c r="H28" s="41">
        <v>26.05</v>
      </c>
      <c r="I28" s="41">
        <v>21.001000000000001</v>
      </c>
    </row>
    <row r="29" spans="1:9" s="12" customFormat="1" ht="18.75" x14ac:dyDescent="0.3">
      <c r="A29" s="13">
        <v>45253</v>
      </c>
      <c r="B29" s="42">
        <v>45258</v>
      </c>
      <c r="C29" s="42">
        <v>45440</v>
      </c>
      <c r="D29" s="43">
        <v>19500000000</v>
      </c>
      <c r="E29" s="43">
        <v>17626275000</v>
      </c>
      <c r="F29" s="43">
        <v>3400125000</v>
      </c>
      <c r="G29" s="44">
        <v>26.029</v>
      </c>
      <c r="H29" s="44">
        <v>26.05</v>
      </c>
      <c r="I29" s="44">
        <v>21.001000000000001</v>
      </c>
    </row>
    <row r="30" spans="1:9" s="12" customFormat="1" ht="18.75" x14ac:dyDescent="0.3">
      <c r="A30" s="38">
        <v>45260</v>
      </c>
      <c r="B30" s="39">
        <v>45265</v>
      </c>
      <c r="C30" s="39">
        <v>45447</v>
      </c>
      <c r="D30" s="40">
        <v>20000000000</v>
      </c>
      <c r="E30" s="40">
        <v>38360000000</v>
      </c>
      <c r="F30" s="40">
        <v>9130775000</v>
      </c>
      <c r="G30" s="41">
        <v>26.11</v>
      </c>
      <c r="H30" s="41">
        <v>26.201000000000001</v>
      </c>
      <c r="I30" s="41">
        <v>21.001000000000001</v>
      </c>
    </row>
    <row r="31" spans="1:9" s="12" customFormat="1" ht="18.75" x14ac:dyDescent="0.3">
      <c r="A31" s="13">
        <v>45267</v>
      </c>
      <c r="B31" s="42">
        <v>45272</v>
      </c>
      <c r="C31" s="42">
        <v>45454</v>
      </c>
      <c r="D31" s="43">
        <v>19500000000</v>
      </c>
      <c r="E31" s="43">
        <v>32919225000</v>
      </c>
      <c r="F31" s="43">
        <v>10639650000</v>
      </c>
      <c r="G31" s="44">
        <v>26.276</v>
      </c>
      <c r="H31" s="44">
        <v>26.36</v>
      </c>
      <c r="I31" s="44">
        <v>21.001000000000001</v>
      </c>
    </row>
    <row r="32" spans="1:9" s="12" customFormat="1" ht="18.75" x14ac:dyDescent="0.3">
      <c r="A32" s="38">
        <v>45274</v>
      </c>
      <c r="B32" s="39">
        <v>45279</v>
      </c>
      <c r="C32" s="39">
        <v>45461</v>
      </c>
      <c r="D32" s="40">
        <v>20000000000</v>
      </c>
      <c r="E32" s="40">
        <v>26009525000</v>
      </c>
      <c r="F32" s="40">
        <v>89050000</v>
      </c>
      <c r="G32" s="41">
        <v>23.803000000000001</v>
      </c>
      <c r="H32" s="41">
        <v>26.001000000000001</v>
      </c>
      <c r="I32" s="41">
        <v>21.001000000000001</v>
      </c>
    </row>
    <row r="33" spans="1:9" s="12" customFormat="1" ht="18.75" x14ac:dyDescent="0.3">
      <c r="A33" s="13">
        <v>45281</v>
      </c>
      <c r="B33" s="42">
        <v>45286</v>
      </c>
      <c r="C33" s="42">
        <v>45468</v>
      </c>
      <c r="D33" s="43">
        <v>19500000000</v>
      </c>
      <c r="E33" s="43">
        <v>19500000000</v>
      </c>
      <c r="F33" s="43">
        <v>431275000</v>
      </c>
      <c r="G33" s="44">
        <v>25.798999999999999</v>
      </c>
      <c r="H33" s="44">
        <v>26.001000000000001</v>
      </c>
      <c r="I33" s="44">
        <v>21.001000000000001</v>
      </c>
    </row>
    <row r="34" spans="1:9" s="12" customFormat="1" ht="18.75" x14ac:dyDescent="0.3">
      <c r="A34" s="38">
        <v>45288</v>
      </c>
      <c r="B34" s="39">
        <v>45293</v>
      </c>
      <c r="C34" s="39">
        <v>45475</v>
      </c>
      <c r="D34" s="40">
        <v>30000000000</v>
      </c>
      <c r="E34" s="40">
        <v>16183875000</v>
      </c>
      <c r="F34" s="40">
        <v>1604875000</v>
      </c>
      <c r="G34" s="41">
        <v>25.95</v>
      </c>
      <c r="H34" s="41">
        <v>26.001000000000001</v>
      </c>
      <c r="I34" s="41">
        <v>19.501000000000001</v>
      </c>
    </row>
    <row r="35" spans="1:9" s="12" customFormat="1" ht="18.75" x14ac:dyDescent="0.3">
      <c r="A35" s="13">
        <v>45295</v>
      </c>
      <c r="B35" s="42">
        <v>45300</v>
      </c>
      <c r="C35" s="42">
        <v>45482</v>
      </c>
      <c r="D35" s="43">
        <v>30000000000</v>
      </c>
      <c r="E35" s="43">
        <v>16587625000</v>
      </c>
      <c r="F35" s="43">
        <v>4816275000</v>
      </c>
      <c r="G35" s="44">
        <v>25.969000000000001</v>
      </c>
      <c r="H35" s="44">
        <v>26.05</v>
      </c>
      <c r="I35" s="44">
        <v>25</v>
      </c>
    </row>
    <row r="36" spans="1:9" s="12" customFormat="1" ht="18.75" x14ac:dyDescent="0.3">
      <c r="A36" s="38">
        <v>45302</v>
      </c>
      <c r="B36" s="39">
        <v>45307</v>
      </c>
      <c r="C36" s="39">
        <v>45489</v>
      </c>
      <c r="D36" s="40">
        <v>35000000000</v>
      </c>
      <c r="E36" s="40">
        <v>32184950000</v>
      </c>
      <c r="F36" s="40">
        <v>4880175000</v>
      </c>
      <c r="G36" s="41">
        <v>25.966999999999999</v>
      </c>
      <c r="H36" s="41">
        <v>26.05</v>
      </c>
      <c r="I36" s="41">
        <v>25.85</v>
      </c>
    </row>
    <row r="37" spans="1:9" s="12" customFormat="1" ht="18.75" x14ac:dyDescent="0.3">
      <c r="A37" s="13">
        <v>45309</v>
      </c>
      <c r="B37" s="42">
        <v>45314</v>
      </c>
      <c r="C37" s="42">
        <v>45496</v>
      </c>
      <c r="D37" s="43">
        <v>3500000000</v>
      </c>
      <c r="E37" s="43">
        <v>19349300000</v>
      </c>
      <c r="F37" s="43">
        <v>10968025000</v>
      </c>
      <c r="G37" s="44">
        <v>26.398</v>
      </c>
      <c r="H37" s="44">
        <v>26.8</v>
      </c>
      <c r="I37" s="44">
        <v>25.881</v>
      </c>
    </row>
    <row r="38" spans="1:9" s="12" customFormat="1" ht="18.75" x14ac:dyDescent="0.3">
      <c r="A38" s="38">
        <v>45316</v>
      </c>
      <c r="B38" s="39">
        <v>45321</v>
      </c>
      <c r="C38" s="39">
        <v>45503</v>
      </c>
      <c r="D38" s="40">
        <v>35000000000</v>
      </c>
      <c r="E38" s="40">
        <v>13875625000</v>
      </c>
      <c r="F38" s="40">
        <v>6090625000</v>
      </c>
      <c r="G38" s="41">
        <v>26.96</v>
      </c>
      <c r="H38" s="41">
        <v>27.099</v>
      </c>
      <c r="I38" s="41">
        <v>25.751000000000001</v>
      </c>
    </row>
    <row r="39" spans="1:9" s="12" customFormat="1" ht="18.75" x14ac:dyDescent="0.3">
      <c r="A39" s="13">
        <v>45323</v>
      </c>
      <c r="B39" s="42">
        <v>45328</v>
      </c>
      <c r="C39" s="42">
        <v>45510</v>
      </c>
      <c r="D39" s="43">
        <v>35000000000</v>
      </c>
      <c r="E39" s="43">
        <v>8949625000</v>
      </c>
      <c r="F39" s="43">
        <v>212950000</v>
      </c>
      <c r="G39" s="44">
        <v>26.988</v>
      </c>
      <c r="H39" s="44">
        <v>27.099</v>
      </c>
      <c r="I39" s="44">
        <v>26.25</v>
      </c>
    </row>
    <row r="40" spans="1:9" s="12" customFormat="1" ht="18.75" x14ac:dyDescent="0.3">
      <c r="A40" s="38">
        <v>45330</v>
      </c>
      <c r="B40" s="39">
        <v>45335</v>
      </c>
      <c r="C40" s="39">
        <v>45517</v>
      </c>
      <c r="D40" s="40">
        <v>35000000000</v>
      </c>
      <c r="E40" s="40">
        <v>15207950000</v>
      </c>
      <c r="F40" s="40">
        <v>1523650000</v>
      </c>
      <c r="G40" s="41">
        <v>27.741</v>
      </c>
      <c r="H40" s="41">
        <v>27.901</v>
      </c>
      <c r="I40" s="41">
        <v>25.899000000000001</v>
      </c>
    </row>
    <row r="41" spans="1:9" s="12" customFormat="1" ht="18.75" x14ac:dyDescent="0.3">
      <c r="A41" s="13">
        <v>45337</v>
      </c>
      <c r="B41" s="42">
        <v>45342</v>
      </c>
      <c r="C41" s="42">
        <v>45524</v>
      </c>
      <c r="D41" s="43">
        <v>3500000000</v>
      </c>
      <c r="E41" s="43">
        <v>28448050000</v>
      </c>
      <c r="F41" s="43">
        <v>17096750000</v>
      </c>
      <c r="G41" s="44">
        <v>28.169</v>
      </c>
      <c r="H41" s="44">
        <v>28.399000000000001</v>
      </c>
      <c r="I41" s="44">
        <v>27.001000000000001</v>
      </c>
    </row>
    <row r="42" spans="1:9" s="12" customFormat="1" ht="18.75" x14ac:dyDescent="0.3">
      <c r="A42" s="38">
        <v>45344</v>
      </c>
      <c r="B42" s="39">
        <v>45349</v>
      </c>
      <c r="C42" s="39">
        <v>45531</v>
      </c>
      <c r="D42" s="40">
        <v>35000000000</v>
      </c>
      <c r="E42" s="40">
        <v>23219750000</v>
      </c>
      <c r="F42" s="40">
        <v>2933650000</v>
      </c>
      <c r="G42" s="41">
        <v>28.385999999999999</v>
      </c>
      <c r="H42" s="41">
        <v>28.399000000000001</v>
      </c>
      <c r="I42" s="41">
        <v>25</v>
      </c>
    </row>
    <row r="43" spans="1:9" s="12" customFormat="1" ht="18.75" x14ac:dyDescent="0.3">
      <c r="A43" s="13">
        <v>45351</v>
      </c>
      <c r="B43" s="42">
        <v>45356</v>
      </c>
      <c r="C43" s="42">
        <v>45538</v>
      </c>
      <c r="D43" s="43">
        <v>30000000000</v>
      </c>
      <c r="E43" s="43">
        <v>22619300000</v>
      </c>
      <c r="F43" s="43">
        <v>4830800000</v>
      </c>
      <c r="G43" s="44">
        <v>28.484000000000002</v>
      </c>
      <c r="H43" s="44">
        <v>28.579000000000001</v>
      </c>
      <c r="I43" s="44">
        <v>25</v>
      </c>
    </row>
    <row r="44" spans="1:9" s="12" customFormat="1" ht="18.75" x14ac:dyDescent="0.3">
      <c r="A44" s="38">
        <v>45358</v>
      </c>
      <c r="B44" s="39">
        <v>45363</v>
      </c>
      <c r="C44" s="39">
        <v>45545</v>
      </c>
      <c r="D44" s="40">
        <v>30000000000</v>
      </c>
      <c r="E44" s="40">
        <v>56990950000</v>
      </c>
      <c r="F44" s="40">
        <v>14224100000</v>
      </c>
      <c r="G44" s="41">
        <v>31.837</v>
      </c>
      <c r="H44" s="41">
        <v>32.15</v>
      </c>
      <c r="I44" s="41">
        <v>23.001000000000001</v>
      </c>
    </row>
    <row r="45" spans="1:9" s="12" customFormat="1" ht="18.75" x14ac:dyDescent="0.3">
      <c r="A45" s="13">
        <v>45365</v>
      </c>
      <c r="B45" s="42">
        <v>45370</v>
      </c>
      <c r="C45" s="42">
        <v>45552</v>
      </c>
      <c r="D45" s="43">
        <v>30000000000</v>
      </c>
      <c r="E45" s="43">
        <v>130603500000</v>
      </c>
      <c r="F45" s="43">
        <v>46759900000</v>
      </c>
      <c r="G45" s="44">
        <v>29.911999999999999</v>
      </c>
      <c r="H45" s="44">
        <v>30.251000000000001</v>
      </c>
      <c r="I45" s="44">
        <v>28</v>
      </c>
    </row>
    <row r="46" spans="1:9" s="12" customFormat="1" ht="18.75" x14ac:dyDescent="0.3">
      <c r="A46" s="38">
        <v>45372</v>
      </c>
      <c r="B46" s="39">
        <v>45377</v>
      </c>
      <c r="C46" s="39">
        <v>45559</v>
      </c>
      <c r="D46" s="40">
        <v>30000000000</v>
      </c>
      <c r="E46" s="40">
        <v>110392500000</v>
      </c>
      <c r="F46" s="40">
        <v>37802700000</v>
      </c>
      <c r="G46" s="41">
        <v>27.722999999999999</v>
      </c>
      <c r="H46" s="41">
        <v>28</v>
      </c>
      <c r="I46" s="41">
        <v>25</v>
      </c>
    </row>
    <row r="47" spans="1:9" s="12" customFormat="1" ht="18.75" x14ac:dyDescent="0.3">
      <c r="A47" s="13">
        <v>45379</v>
      </c>
      <c r="B47" s="42">
        <v>45384</v>
      </c>
      <c r="C47" s="42">
        <v>45566</v>
      </c>
      <c r="D47" s="43">
        <v>35000000000</v>
      </c>
      <c r="E47" s="43">
        <v>77086550000</v>
      </c>
      <c r="F47" s="43">
        <v>35000000000</v>
      </c>
      <c r="G47" s="44">
        <v>25.745000000000001</v>
      </c>
      <c r="H47" s="44">
        <v>26.001000000000001</v>
      </c>
      <c r="I47" s="44">
        <v>24</v>
      </c>
    </row>
    <row r="48" spans="1:9" s="12" customFormat="1" ht="18.75" x14ac:dyDescent="0.3">
      <c r="A48" s="38">
        <v>45386</v>
      </c>
      <c r="B48" s="39">
        <v>45391</v>
      </c>
      <c r="C48" s="39">
        <v>45573</v>
      </c>
      <c r="D48" s="40">
        <v>30000000000</v>
      </c>
      <c r="E48" s="40">
        <v>24915675000</v>
      </c>
      <c r="F48" s="40">
        <v>4210575000</v>
      </c>
      <c r="G48" s="41">
        <v>25.587</v>
      </c>
      <c r="H48" s="41">
        <v>26.001000000000001</v>
      </c>
      <c r="I48" s="41">
        <v>23.001000000000001</v>
      </c>
    </row>
    <row r="49" spans="1:9" s="12" customFormat="1" ht="18.75" x14ac:dyDescent="0.3">
      <c r="A49" s="13">
        <v>45393</v>
      </c>
      <c r="B49" s="42">
        <v>45398</v>
      </c>
      <c r="C49" s="42">
        <v>45580</v>
      </c>
      <c r="D49" s="43">
        <v>30000000000</v>
      </c>
      <c r="E49" s="43">
        <v>26767525000</v>
      </c>
      <c r="F49" s="43">
        <v>761425000</v>
      </c>
      <c r="G49" s="44">
        <v>25.984999999999999</v>
      </c>
      <c r="H49" s="44">
        <v>26.001000000000001</v>
      </c>
      <c r="I49" s="44">
        <v>24.498999999999999</v>
      </c>
    </row>
    <row r="50" spans="1:9" s="12" customFormat="1" ht="18.75" x14ac:dyDescent="0.3">
      <c r="A50" s="38">
        <v>45400</v>
      </c>
      <c r="B50" s="39">
        <v>45405</v>
      </c>
      <c r="C50" s="39">
        <v>45587</v>
      </c>
      <c r="D50" s="40">
        <v>30000000000</v>
      </c>
      <c r="E50" s="40">
        <v>24403675000</v>
      </c>
      <c r="F50" s="40">
        <v>3681400000</v>
      </c>
      <c r="G50" s="41">
        <v>25.928000000000001</v>
      </c>
      <c r="H50" s="41">
        <v>26.001000000000001</v>
      </c>
      <c r="I50" s="41">
        <v>25</v>
      </c>
    </row>
    <row r="51" spans="1:9" s="12" customFormat="1" ht="18.75" x14ac:dyDescent="0.3">
      <c r="A51" s="13">
        <v>45407</v>
      </c>
      <c r="B51" s="42">
        <v>45412</v>
      </c>
      <c r="C51" s="42">
        <v>45594</v>
      </c>
      <c r="D51" s="43">
        <v>30000000000</v>
      </c>
      <c r="E51" s="43">
        <v>32720275000</v>
      </c>
      <c r="F51" s="43">
        <v>5712925000</v>
      </c>
      <c r="G51" s="44">
        <v>25.893000000000001</v>
      </c>
      <c r="H51" s="44">
        <v>26.001000000000001</v>
      </c>
      <c r="I51" s="44">
        <v>25</v>
      </c>
    </row>
    <row r="52" spans="1:9" s="12" customFormat="1" ht="18.75" x14ac:dyDescent="0.3">
      <c r="A52" s="38">
        <f>[1]!Table2[[#This Row],[Settlement 
Date]]-5</f>
        <v>45414</v>
      </c>
      <c r="B52" s="39">
        <v>45419</v>
      </c>
      <c r="C52" s="39">
        <v>45601</v>
      </c>
      <c r="D52" s="40">
        <v>25000000000</v>
      </c>
      <c r="E52" s="40">
        <v>21108625000</v>
      </c>
      <c r="F52" s="40">
        <v>6151400000</v>
      </c>
      <c r="G52" s="41">
        <v>25.997</v>
      </c>
      <c r="H52" s="41">
        <v>26.001000000000001</v>
      </c>
      <c r="I52" s="41">
        <v>24.498999999999999</v>
      </c>
    </row>
    <row r="53" spans="1:9" s="12" customFormat="1" ht="18.75" x14ac:dyDescent="0.3">
      <c r="A53" s="13">
        <f>[1]!Table2[[#This Row],[Settlement 
Date]]-5</f>
        <v>45421</v>
      </c>
      <c r="B53" s="42">
        <v>45426</v>
      </c>
      <c r="C53" s="42">
        <v>45608</v>
      </c>
      <c r="D53" s="43">
        <v>25000000000</v>
      </c>
      <c r="E53" s="43">
        <v>33111125000</v>
      </c>
      <c r="F53" s="43">
        <v>16207225000</v>
      </c>
      <c r="G53" s="44">
        <v>25.974</v>
      </c>
      <c r="H53" s="44">
        <v>26.001000000000001</v>
      </c>
      <c r="I53" s="44">
        <v>24.498999999999999</v>
      </c>
    </row>
    <row r="54" spans="1:9" s="12" customFormat="1" ht="18.75" x14ac:dyDescent="0.3">
      <c r="A54" s="38">
        <f>[1]!Table2[[#This Row],[Settlement 
Date]]-5</f>
        <v>45428</v>
      </c>
      <c r="B54" s="39">
        <v>45433</v>
      </c>
      <c r="C54" s="39">
        <v>45615</v>
      </c>
      <c r="D54" s="40">
        <v>25000000000</v>
      </c>
      <c r="E54" s="40">
        <v>27948475000</v>
      </c>
      <c r="F54" s="40">
        <v>16722125000</v>
      </c>
      <c r="G54" s="41">
        <v>25.992000000000001</v>
      </c>
      <c r="H54" s="41">
        <v>26.001000000000001</v>
      </c>
      <c r="I54" s="41">
        <v>24.498999999999999</v>
      </c>
    </row>
    <row r="55" spans="1:9" s="12" customFormat="1" ht="18.75" x14ac:dyDescent="0.3">
      <c r="A55" s="13">
        <f>[1]!Table2[[#This Row],[Settlement 
Date]]-5</f>
        <v>45435</v>
      </c>
      <c r="B55" s="42">
        <v>45440</v>
      </c>
      <c r="C55" s="42">
        <v>45622</v>
      </c>
      <c r="D55" s="43">
        <v>25000000000</v>
      </c>
      <c r="E55" s="43">
        <v>32399950000</v>
      </c>
      <c r="F55" s="43">
        <v>26797850000</v>
      </c>
      <c r="G55" s="44">
        <v>25.96</v>
      </c>
      <c r="H55" s="44">
        <v>26.001000000000001</v>
      </c>
      <c r="I55" s="44">
        <v>21.001000000000001</v>
      </c>
    </row>
    <row r="56" spans="1:9" s="12" customFormat="1" ht="18.75" x14ac:dyDescent="0.3">
      <c r="A56" s="38">
        <v>45442</v>
      </c>
      <c r="B56" s="39">
        <v>45447</v>
      </c>
      <c r="C56" s="39">
        <v>45629</v>
      </c>
      <c r="D56" s="40">
        <v>25000000000</v>
      </c>
      <c r="E56" s="40">
        <v>41128525000</v>
      </c>
      <c r="F56" s="40">
        <v>37001025000</v>
      </c>
      <c r="G56" s="41">
        <v>25.98</v>
      </c>
      <c r="H56" s="41">
        <v>26.001000000000001</v>
      </c>
      <c r="I56" s="41">
        <v>24</v>
      </c>
    </row>
    <row r="57" spans="1:9" s="12" customFormat="1" ht="18.75" x14ac:dyDescent="0.3">
      <c r="A57" s="13">
        <v>45449</v>
      </c>
      <c r="B57" s="42">
        <v>45454</v>
      </c>
      <c r="C57" s="42">
        <v>45636</v>
      </c>
      <c r="D57" s="43">
        <v>25000000000</v>
      </c>
      <c r="E57" s="43">
        <v>26252850000</v>
      </c>
      <c r="F57" s="43">
        <v>14800550000</v>
      </c>
      <c r="G57" s="44">
        <v>25.972999999999999</v>
      </c>
      <c r="H57" s="44">
        <v>26.001000000000001</v>
      </c>
      <c r="I57" s="44">
        <v>25.7</v>
      </c>
    </row>
    <row r="58" spans="1:9" s="12" customFormat="1" ht="18.75" x14ac:dyDescent="0.3">
      <c r="A58" s="38">
        <v>45456</v>
      </c>
      <c r="B58" s="39">
        <v>45461</v>
      </c>
      <c r="C58" s="39">
        <v>45643</v>
      </c>
      <c r="D58" s="40">
        <v>25000000000</v>
      </c>
      <c r="E58" s="40">
        <v>12647150000</v>
      </c>
      <c r="F58" s="40">
        <v>4524650000</v>
      </c>
      <c r="G58" s="41">
        <v>25.969000000000001</v>
      </c>
      <c r="H58" s="41">
        <v>26.001000000000001</v>
      </c>
      <c r="I58" s="41">
        <v>25.6</v>
      </c>
    </row>
    <row r="59" spans="1:9" s="12" customFormat="1" ht="18.75" x14ac:dyDescent="0.3">
      <c r="A59" s="13">
        <v>45463</v>
      </c>
      <c r="B59" s="42">
        <v>45468</v>
      </c>
      <c r="C59" s="42">
        <v>45650</v>
      </c>
      <c r="D59" s="43">
        <v>25000000000</v>
      </c>
      <c r="E59" s="43">
        <v>15341375000</v>
      </c>
      <c r="F59" s="43">
        <v>8491375000</v>
      </c>
      <c r="G59" s="44">
        <v>25.977</v>
      </c>
      <c r="H59" s="44">
        <v>26.001000000000001</v>
      </c>
      <c r="I59" s="44">
        <v>25.85</v>
      </c>
    </row>
  </sheetData>
  <mergeCells count="1">
    <mergeCell ref="B3:I4"/>
  </mergeCells>
  <phoneticPr fontId="7" type="noConversion"/>
  <pageMargins left="0.31" right="0.32" top="0.28999999999999998" bottom="0.28000000000000003" header="0.17" footer="0.15"/>
  <pageSetup paperSize="9" scale="57" orientation="portrait" horizontalDpi="1200" verticalDpi="1200" r:id="rId1"/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59"/>
  <sheetViews>
    <sheetView rightToLeft="1" workbookViewId="0">
      <pane xSplit="2" ySplit="7" topLeftCell="C37" activePane="bottomRight" state="frozen"/>
      <selection pane="topRight" activeCell="C1" sqref="C1"/>
      <selection pane="bottomLeft" activeCell="A5" sqref="A5"/>
      <selection pane="bottomRight" activeCell="I1" sqref="A1:I59"/>
    </sheetView>
  </sheetViews>
  <sheetFormatPr defaultRowHeight="15" x14ac:dyDescent="0.25"/>
  <cols>
    <col min="1" max="1" width="18.75" customWidth="1"/>
    <col min="2" max="3" width="18.75" style="6" customWidth="1"/>
    <col min="4" max="4" width="19.375" bestFit="1" customWidth="1"/>
    <col min="5" max="5" width="20.875" bestFit="1" customWidth="1"/>
    <col min="6" max="6" width="19.375" bestFit="1" customWidth="1"/>
    <col min="7" max="9" width="18.75" style="2" customWidth="1"/>
  </cols>
  <sheetData>
    <row r="1" spans="1:9" ht="12" customHeight="1" x14ac:dyDescent="0.25"/>
    <row r="2" spans="1:9" ht="12" customHeight="1" x14ac:dyDescent="0.25"/>
    <row r="3" spans="1:9" ht="12" customHeight="1" x14ac:dyDescent="0.25">
      <c r="B3" s="71" t="s">
        <v>13</v>
      </c>
      <c r="C3" s="71"/>
      <c r="D3" s="71"/>
      <c r="E3" s="71"/>
      <c r="F3" s="71"/>
      <c r="G3" s="71"/>
      <c r="H3" s="71"/>
      <c r="I3" s="71"/>
    </row>
    <row r="4" spans="1:9" ht="12" customHeight="1" x14ac:dyDescent="0.25">
      <c r="B4" s="71"/>
      <c r="C4" s="71"/>
      <c r="D4" s="71"/>
      <c r="E4" s="71"/>
      <c r="F4" s="71"/>
      <c r="G4" s="71"/>
      <c r="H4" s="71"/>
      <c r="I4" s="71"/>
    </row>
    <row r="5" spans="1:9" ht="12" customHeight="1" x14ac:dyDescent="0.25"/>
    <row r="6" spans="1:9" ht="12" customHeight="1" x14ac:dyDescent="0.25"/>
    <row r="7" spans="1:9" ht="39.950000000000003" customHeight="1" thickBot="1" x14ac:dyDescent="0.3">
      <c r="A7" s="14" t="s">
        <v>0</v>
      </c>
      <c r="B7" s="15" t="s">
        <v>1</v>
      </c>
      <c r="C7" s="15" t="s">
        <v>2</v>
      </c>
      <c r="D7" s="16" t="s">
        <v>3</v>
      </c>
      <c r="E7" s="16" t="s">
        <v>4</v>
      </c>
      <c r="F7" s="16" t="s">
        <v>5</v>
      </c>
      <c r="G7" s="17" t="s">
        <v>18</v>
      </c>
      <c r="H7" s="17" t="s">
        <v>19</v>
      </c>
      <c r="I7" s="17" t="s">
        <v>20</v>
      </c>
    </row>
    <row r="8" spans="1:9" s="12" customFormat="1" ht="19.5" thickTop="1" x14ac:dyDescent="0.3">
      <c r="A8" s="38">
        <v>45109</v>
      </c>
      <c r="B8" s="39">
        <v>45111</v>
      </c>
      <c r="C8" s="39">
        <v>45384</v>
      </c>
      <c r="D8" s="40">
        <v>17500000000</v>
      </c>
      <c r="E8" s="40">
        <v>20515475000</v>
      </c>
      <c r="F8" s="40">
        <v>3606975000</v>
      </c>
      <c r="G8" s="41">
        <v>23.803000000000001</v>
      </c>
      <c r="H8" s="41">
        <v>23.82</v>
      </c>
      <c r="I8" s="41">
        <v>23.4</v>
      </c>
    </row>
    <row r="9" spans="1:9" s="12" customFormat="1" ht="18.75" x14ac:dyDescent="0.3">
      <c r="A9" s="13">
        <v>45116</v>
      </c>
      <c r="B9" s="42">
        <v>45118</v>
      </c>
      <c r="C9" s="42">
        <v>45391</v>
      </c>
      <c r="D9" s="43">
        <v>17000000000</v>
      </c>
      <c r="E9" s="43">
        <v>25407025000</v>
      </c>
      <c r="F9" s="43">
        <v>9165725000</v>
      </c>
      <c r="G9" s="44">
        <v>23.815000000000001</v>
      </c>
      <c r="H9" s="44">
        <v>23.82</v>
      </c>
      <c r="I9" s="44">
        <v>23.75</v>
      </c>
    </row>
    <row r="10" spans="1:9" s="12" customFormat="1" ht="18.75" x14ac:dyDescent="0.3">
      <c r="A10" s="38">
        <v>45123</v>
      </c>
      <c r="B10" s="39">
        <v>45125</v>
      </c>
      <c r="C10" s="39">
        <v>45398</v>
      </c>
      <c r="D10" s="40">
        <v>17500000000</v>
      </c>
      <c r="E10" s="40">
        <v>28955500000</v>
      </c>
      <c r="F10" s="40">
        <v>11383000000</v>
      </c>
      <c r="G10" s="41">
        <v>24.032</v>
      </c>
      <c r="H10" s="41">
        <v>24.050999999999998</v>
      </c>
      <c r="I10" s="41">
        <v>23.75</v>
      </c>
    </row>
    <row r="11" spans="1:9" s="12" customFormat="1" ht="18.75" x14ac:dyDescent="0.3">
      <c r="A11" s="13">
        <v>45130</v>
      </c>
      <c r="B11" s="42">
        <v>45132</v>
      </c>
      <c r="C11" s="42">
        <v>45405</v>
      </c>
      <c r="D11" s="43">
        <v>17000000000</v>
      </c>
      <c r="E11" s="43">
        <v>16199525000</v>
      </c>
      <c r="F11" s="43">
        <v>1606325000</v>
      </c>
      <c r="G11" s="44">
        <v>24.042999999999999</v>
      </c>
      <c r="H11" s="44">
        <v>24.050999999999998</v>
      </c>
      <c r="I11" s="44">
        <v>24</v>
      </c>
    </row>
    <row r="12" spans="1:9" s="12" customFormat="1" ht="18.75" x14ac:dyDescent="0.3">
      <c r="A12" s="38">
        <v>45137</v>
      </c>
      <c r="B12" s="39">
        <v>45139</v>
      </c>
      <c r="C12" s="39">
        <v>45412</v>
      </c>
      <c r="D12" s="40">
        <v>17500000000</v>
      </c>
      <c r="E12" s="40">
        <v>20759375000</v>
      </c>
      <c r="F12" s="40">
        <v>2916875000</v>
      </c>
      <c r="G12" s="41">
        <v>24.042999999999999</v>
      </c>
      <c r="H12" s="41">
        <v>24.050999999999998</v>
      </c>
      <c r="I12" s="41">
        <v>22</v>
      </c>
    </row>
    <row r="13" spans="1:9" s="12" customFormat="1" ht="18.75" x14ac:dyDescent="0.3">
      <c r="A13" s="13">
        <v>45144</v>
      </c>
      <c r="B13" s="42">
        <v>45146</v>
      </c>
      <c r="C13" s="42">
        <v>45419</v>
      </c>
      <c r="D13" s="43">
        <v>17000000000</v>
      </c>
      <c r="E13" s="43">
        <v>18359550000</v>
      </c>
      <c r="F13" s="45" t="s">
        <v>21</v>
      </c>
      <c r="G13" s="44"/>
      <c r="H13" s="44"/>
      <c r="I13" s="44"/>
    </row>
    <row r="14" spans="1:9" s="12" customFormat="1" ht="18.75" x14ac:dyDescent="0.3">
      <c r="A14" s="38">
        <v>45151</v>
      </c>
      <c r="B14" s="39">
        <v>45153</v>
      </c>
      <c r="C14" s="39">
        <v>45426</v>
      </c>
      <c r="D14" s="40">
        <v>17500000000</v>
      </c>
      <c r="E14" s="40">
        <v>19753625000</v>
      </c>
      <c r="F14" s="40">
        <v>4028625000</v>
      </c>
      <c r="G14" s="41">
        <v>24.774999999999999</v>
      </c>
      <c r="H14" s="41">
        <v>24.849</v>
      </c>
      <c r="I14" s="41">
        <v>24.5</v>
      </c>
    </row>
    <row r="15" spans="1:9" s="12" customFormat="1" ht="18.75" x14ac:dyDescent="0.3">
      <c r="A15" s="13">
        <v>45158</v>
      </c>
      <c r="B15" s="42">
        <v>45160</v>
      </c>
      <c r="C15" s="42">
        <v>45433</v>
      </c>
      <c r="D15" s="43">
        <v>17000000000</v>
      </c>
      <c r="E15" s="43">
        <v>18322875000</v>
      </c>
      <c r="F15" s="43">
        <v>3671700000</v>
      </c>
      <c r="G15" s="44">
        <v>24.853000000000002</v>
      </c>
      <c r="H15" s="44">
        <v>24.9</v>
      </c>
      <c r="I15" s="44">
        <v>24</v>
      </c>
    </row>
    <row r="16" spans="1:9" s="12" customFormat="1" ht="18.75" x14ac:dyDescent="0.3">
      <c r="A16" s="38">
        <v>45165</v>
      </c>
      <c r="B16" s="39">
        <v>45167</v>
      </c>
      <c r="C16" s="39">
        <v>45440</v>
      </c>
      <c r="D16" s="40">
        <v>17500000000</v>
      </c>
      <c r="E16" s="40">
        <v>13725600000</v>
      </c>
      <c r="F16" s="40">
        <v>43100000</v>
      </c>
      <c r="G16" s="41">
        <v>24.853000000000002</v>
      </c>
      <c r="H16" s="41">
        <v>25</v>
      </c>
      <c r="I16" s="41">
        <v>24.800999999999998</v>
      </c>
    </row>
    <row r="17" spans="1:9" s="12" customFormat="1" ht="18.75" x14ac:dyDescent="0.3">
      <c r="A17" s="13">
        <v>45172</v>
      </c>
      <c r="B17" s="42">
        <v>45174</v>
      </c>
      <c r="C17" s="42">
        <v>45447</v>
      </c>
      <c r="D17" s="43">
        <v>17000000000</v>
      </c>
      <c r="E17" s="43">
        <v>13441425000</v>
      </c>
      <c r="F17" s="43">
        <v>7659925000</v>
      </c>
      <c r="G17" s="44">
        <v>25.428000000000001</v>
      </c>
      <c r="H17" s="44">
        <v>25.48</v>
      </c>
      <c r="I17" s="44">
        <v>24.849</v>
      </c>
    </row>
    <row r="18" spans="1:9" s="12" customFormat="1" ht="18.75" x14ac:dyDescent="0.3">
      <c r="A18" s="38">
        <v>45179</v>
      </c>
      <c r="B18" s="39">
        <v>45181</v>
      </c>
      <c r="C18" s="39">
        <v>45454</v>
      </c>
      <c r="D18" s="40">
        <v>17500000000</v>
      </c>
      <c r="E18" s="40">
        <v>18097575000</v>
      </c>
      <c r="F18" s="40">
        <v>45925000</v>
      </c>
      <c r="G18" s="41">
        <v>25.379000000000001</v>
      </c>
      <c r="H18" s="41">
        <v>25.48</v>
      </c>
      <c r="I18" s="41">
        <v>25</v>
      </c>
    </row>
    <row r="19" spans="1:9" s="12" customFormat="1" ht="18.75" x14ac:dyDescent="0.3">
      <c r="A19" s="13">
        <v>45186</v>
      </c>
      <c r="B19" s="42">
        <v>45188</v>
      </c>
      <c r="C19" s="42">
        <v>45461</v>
      </c>
      <c r="D19" s="43">
        <v>17000000000</v>
      </c>
      <c r="E19" s="43">
        <v>16477625000</v>
      </c>
      <c r="F19" s="45" t="s">
        <v>21</v>
      </c>
      <c r="G19" s="44"/>
      <c r="H19" s="44"/>
      <c r="I19" s="44"/>
    </row>
    <row r="20" spans="1:9" s="12" customFormat="1" ht="18.75" x14ac:dyDescent="0.3">
      <c r="A20" s="38">
        <v>45193</v>
      </c>
      <c r="B20" s="39">
        <v>45195</v>
      </c>
      <c r="C20" s="39">
        <v>45468</v>
      </c>
      <c r="D20" s="40">
        <v>17500000000</v>
      </c>
      <c r="E20" s="40">
        <v>16360825000</v>
      </c>
      <c r="F20" s="40">
        <v>47850000</v>
      </c>
      <c r="G20" s="41">
        <v>25.387</v>
      </c>
      <c r="H20" s="41">
        <v>25.501000000000001</v>
      </c>
      <c r="I20" s="41">
        <v>25.251000000000001</v>
      </c>
    </row>
    <row r="21" spans="1:9" s="12" customFormat="1" ht="18.75" x14ac:dyDescent="0.3">
      <c r="A21" s="13">
        <v>45200</v>
      </c>
      <c r="B21" s="42">
        <v>45202</v>
      </c>
      <c r="C21" s="42">
        <v>45475</v>
      </c>
      <c r="D21" s="43">
        <v>25000000000</v>
      </c>
      <c r="E21" s="43">
        <v>15134175000</v>
      </c>
      <c r="F21" s="43">
        <v>5784175000</v>
      </c>
      <c r="G21" s="44">
        <v>25.919</v>
      </c>
      <c r="H21" s="44">
        <v>25.98</v>
      </c>
      <c r="I21" s="44">
        <v>24.358000000000001</v>
      </c>
    </row>
    <row r="22" spans="1:9" s="12" customFormat="1" ht="18.75" x14ac:dyDescent="0.3">
      <c r="A22" s="38">
        <v>45207</v>
      </c>
      <c r="B22" s="39">
        <v>45209</v>
      </c>
      <c r="C22" s="39">
        <v>45482</v>
      </c>
      <c r="D22" s="40">
        <v>24500000000</v>
      </c>
      <c r="E22" s="40">
        <v>20259425000</v>
      </c>
      <c r="F22" s="40">
        <v>13697925000</v>
      </c>
      <c r="G22" s="41">
        <v>26.123999999999999</v>
      </c>
      <c r="H22" s="41">
        <v>26.199000000000002</v>
      </c>
      <c r="I22" s="41">
        <v>25.949000000000002</v>
      </c>
    </row>
    <row r="23" spans="1:9" s="12" customFormat="1" ht="18.75" x14ac:dyDescent="0.3">
      <c r="A23" s="13">
        <v>45214</v>
      </c>
      <c r="B23" s="42">
        <v>45216</v>
      </c>
      <c r="C23" s="42">
        <v>45489</v>
      </c>
      <c r="D23" s="43">
        <v>25000000000</v>
      </c>
      <c r="E23" s="43">
        <v>21796750000</v>
      </c>
      <c r="F23" s="43">
        <v>13050750000</v>
      </c>
      <c r="G23" s="44">
        <v>26.257000000000001</v>
      </c>
      <c r="H23" s="44">
        <v>26.300999999999998</v>
      </c>
      <c r="I23" s="44">
        <v>25</v>
      </c>
    </row>
    <row r="24" spans="1:9" s="12" customFormat="1" ht="18.75" x14ac:dyDescent="0.3">
      <c r="A24" s="38">
        <v>45221</v>
      </c>
      <c r="B24" s="39">
        <v>45223</v>
      </c>
      <c r="C24" s="39">
        <v>45496</v>
      </c>
      <c r="D24" s="40">
        <v>24500000000</v>
      </c>
      <c r="E24" s="40">
        <v>23005025000</v>
      </c>
      <c r="F24" s="40">
        <v>13241525000</v>
      </c>
      <c r="G24" s="41">
        <v>26.376999999999999</v>
      </c>
      <c r="H24" s="41">
        <v>26.401</v>
      </c>
      <c r="I24" s="41">
        <v>26.248999999999999</v>
      </c>
    </row>
    <row r="25" spans="1:9" s="12" customFormat="1" ht="18.75" x14ac:dyDescent="0.3">
      <c r="A25" s="13">
        <v>45228</v>
      </c>
      <c r="B25" s="42">
        <v>45230</v>
      </c>
      <c r="C25" s="42">
        <v>45503</v>
      </c>
      <c r="D25" s="43">
        <v>25000000000</v>
      </c>
      <c r="E25" s="43">
        <v>16200150000</v>
      </c>
      <c r="F25" s="43">
        <v>7733150000</v>
      </c>
      <c r="G25" s="44">
        <v>26.463000000000001</v>
      </c>
      <c r="H25" s="44">
        <v>26.5</v>
      </c>
      <c r="I25" s="44">
        <v>25</v>
      </c>
    </row>
    <row r="26" spans="1:9" s="12" customFormat="1" ht="18.75" x14ac:dyDescent="0.3">
      <c r="A26" s="38">
        <v>45235</v>
      </c>
      <c r="B26" s="39">
        <v>45237</v>
      </c>
      <c r="C26" s="39">
        <v>45510</v>
      </c>
      <c r="D26" s="40">
        <v>24500000000</v>
      </c>
      <c r="E26" s="40">
        <v>16753575000</v>
      </c>
      <c r="F26" s="40">
        <v>6630075000</v>
      </c>
      <c r="G26" s="41">
        <v>26.521000000000001</v>
      </c>
      <c r="H26" s="41">
        <v>26.55</v>
      </c>
      <c r="I26" s="41">
        <v>21.001000000000001</v>
      </c>
    </row>
    <row r="27" spans="1:9" s="12" customFormat="1" ht="18.75" x14ac:dyDescent="0.3">
      <c r="A27" s="13">
        <v>45242</v>
      </c>
      <c r="B27" s="42">
        <v>45244</v>
      </c>
      <c r="C27" s="42">
        <v>45517</v>
      </c>
      <c r="D27" s="43">
        <v>25000000000</v>
      </c>
      <c r="E27" s="43">
        <v>15086525000</v>
      </c>
      <c r="F27" s="43">
        <v>208950000</v>
      </c>
      <c r="G27" s="44">
        <v>26.099</v>
      </c>
      <c r="H27" s="44">
        <v>26.55</v>
      </c>
      <c r="I27" s="44">
        <v>21.001000000000001</v>
      </c>
    </row>
    <row r="28" spans="1:9" s="12" customFormat="1" ht="18.75" x14ac:dyDescent="0.3">
      <c r="A28" s="38">
        <v>45249</v>
      </c>
      <c r="B28" s="39">
        <v>45251</v>
      </c>
      <c r="C28" s="39">
        <v>45524</v>
      </c>
      <c r="D28" s="40">
        <v>24500000000</v>
      </c>
      <c r="E28" s="40">
        <v>23094450000</v>
      </c>
      <c r="F28" s="40">
        <v>15416950000</v>
      </c>
      <c r="G28" s="41">
        <v>26.701000000000001</v>
      </c>
      <c r="H28" s="41">
        <v>26.8</v>
      </c>
      <c r="I28" s="41">
        <v>21.001000000000001</v>
      </c>
    </row>
    <row r="29" spans="1:9" s="12" customFormat="1" ht="18.75" x14ac:dyDescent="0.3">
      <c r="A29" s="13">
        <v>45256</v>
      </c>
      <c r="B29" s="42">
        <v>45258</v>
      </c>
      <c r="C29" s="42">
        <v>45531</v>
      </c>
      <c r="D29" s="43">
        <v>25000000000</v>
      </c>
      <c r="E29" s="43">
        <v>36905975000</v>
      </c>
      <c r="F29" s="43">
        <v>1153550000</v>
      </c>
      <c r="G29" s="44">
        <v>26.780999999999999</v>
      </c>
      <c r="H29" s="44">
        <v>26.8</v>
      </c>
      <c r="I29" s="44">
        <v>26.001000000000001</v>
      </c>
    </row>
    <row r="30" spans="1:9" s="12" customFormat="1" ht="18.75" x14ac:dyDescent="0.3">
      <c r="A30" s="38">
        <v>45263</v>
      </c>
      <c r="B30" s="39">
        <v>45265</v>
      </c>
      <c r="C30" s="39">
        <v>45538</v>
      </c>
      <c r="D30" s="40">
        <v>24500000000</v>
      </c>
      <c r="E30" s="40">
        <v>22988200000</v>
      </c>
      <c r="F30" s="40">
        <v>4526700000</v>
      </c>
      <c r="G30" s="41">
        <v>27.015000000000001</v>
      </c>
      <c r="H30" s="41">
        <v>27.099</v>
      </c>
      <c r="I30" s="41">
        <v>21.001000000000001</v>
      </c>
    </row>
    <row r="31" spans="1:9" s="12" customFormat="1" ht="18.75" x14ac:dyDescent="0.3">
      <c r="A31" s="13">
        <v>45270</v>
      </c>
      <c r="B31" s="42">
        <v>45272</v>
      </c>
      <c r="C31" s="42">
        <v>45545</v>
      </c>
      <c r="D31" s="43">
        <v>25000000000</v>
      </c>
      <c r="E31" s="43">
        <v>19061850000</v>
      </c>
      <c r="F31" s="43">
        <v>648725000</v>
      </c>
      <c r="G31" s="44">
        <v>27.038</v>
      </c>
      <c r="H31" s="44">
        <v>27.15</v>
      </c>
      <c r="I31" s="44">
        <v>21.001000000000001</v>
      </c>
    </row>
    <row r="32" spans="1:9" s="12" customFormat="1" ht="18.75" x14ac:dyDescent="0.3">
      <c r="A32" s="38">
        <v>45277</v>
      </c>
      <c r="B32" s="39">
        <v>45279</v>
      </c>
      <c r="C32" s="39">
        <v>45552</v>
      </c>
      <c r="D32" s="40">
        <v>24500000000</v>
      </c>
      <c r="E32" s="40">
        <v>14606150000</v>
      </c>
      <c r="F32" s="40">
        <v>2859650000</v>
      </c>
      <c r="G32" s="41">
        <v>27.123000000000001</v>
      </c>
      <c r="H32" s="41">
        <v>27.300999999999998</v>
      </c>
      <c r="I32" s="41">
        <v>21.001000000000001</v>
      </c>
    </row>
    <row r="33" spans="1:9" s="12" customFormat="1" ht="18.75" x14ac:dyDescent="0.3">
      <c r="A33" s="13">
        <v>45284</v>
      </c>
      <c r="B33" s="42">
        <v>45286</v>
      </c>
      <c r="C33" s="42">
        <v>45559</v>
      </c>
      <c r="D33" s="43">
        <v>25000000000</v>
      </c>
      <c r="E33" s="43">
        <v>5771125000</v>
      </c>
      <c r="F33" s="43">
        <v>1122825000</v>
      </c>
      <c r="G33" s="44">
        <v>27.216999999999999</v>
      </c>
      <c r="H33" s="44">
        <v>27.300999999999998</v>
      </c>
      <c r="I33" s="44">
        <v>21.001000000000001</v>
      </c>
    </row>
    <row r="34" spans="1:9" s="12" customFormat="1" ht="18.75" x14ac:dyDescent="0.3">
      <c r="A34" s="38">
        <v>45291</v>
      </c>
      <c r="B34" s="39">
        <v>45293</v>
      </c>
      <c r="C34" s="39">
        <v>45566</v>
      </c>
      <c r="D34" s="40">
        <v>20000000000</v>
      </c>
      <c r="E34" s="40">
        <v>6847050000</v>
      </c>
      <c r="F34" s="40">
        <v>578550000</v>
      </c>
      <c r="G34" s="41">
        <v>27.283000000000001</v>
      </c>
      <c r="H34" s="41">
        <v>27.300999999999998</v>
      </c>
      <c r="I34" s="41">
        <v>27.001000000000001</v>
      </c>
    </row>
    <row r="35" spans="1:9" s="12" customFormat="1" ht="18.75" x14ac:dyDescent="0.3">
      <c r="A35" s="13">
        <v>45298</v>
      </c>
      <c r="B35" s="42">
        <v>45300</v>
      </c>
      <c r="C35" s="42">
        <v>45573</v>
      </c>
      <c r="D35" s="43">
        <v>30000000000</v>
      </c>
      <c r="E35" s="43">
        <v>6912650000</v>
      </c>
      <c r="F35" s="43">
        <v>3437650000</v>
      </c>
      <c r="G35" s="44">
        <v>27.266999999999999</v>
      </c>
      <c r="H35" s="44">
        <v>27.300999999999998</v>
      </c>
      <c r="I35" s="44">
        <v>27.001000000000001</v>
      </c>
    </row>
    <row r="36" spans="1:9" s="12" customFormat="1" ht="18.75" x14ac:dyDescent="0.3">
      <c r="A36" s="38">
        <v>45305</v>
      </c>
      <c r="B36" s="39">
        <v>45307</v>
      </c>
      <c r="C36" s="39">
        <v>45580</v>
      </c>
      <c r="D36" s="40">
        <v>20000000000</v>
      </c>
      <c r="E36" s="40">
        <v>19358000000</v>
      </c>
      <c r="F36" s="40">
        <v>3075400000</v>
      </c>
      <c r="G36" s="41">
        <v>27.277000000000001</v>
      </c>
      <c r="H36" s="41">
        <v>27.300999999999998</v>
      </c>
      <c r="I36" s="41">
        <v>27.001000000000001</v>
      </c>
    </row>
    <row r="37" spans="1:9" s="12" customFormat="1" ht="18.75" x14ac:dyDescent="0.3">
      <c r="A37" s="13">
        <v>45312</v>
      </c>
      <c r="B37" s="42">
        <v>45314</v>
      </c>
      <c r="C37" s="42">
        <v>45587</v>
      </c>
      <c r="D37" s="43">
        <v>20000000000</v>
      </c>
      <c r="E37" s="43">
        <v>10074550000</v>
      </c>
      <c r="F37" s="43">
        <v>1096550000</v>
      </c>
      <c r="G37" s="44">
        <v>27.289000000000001</v>
      </c>
      <c r="H37" s="44">
        <v>27.300999999999998</v>
      </c>
      <c r="I37" s="44">
        <v>27.001000000000001</v>
      </c>
    </row>
    <row r="38" spans="1:9" s="12" customFormat="1" ht="18.75" x14ac:dyDescent="0.3">
      <c r="A38" s="38">
        <v>45319</v>
      </c>
      <c r="B38" s="39">
        <v>45321</v>
      </c>
      <c r="C38" s="39">
        <v>45594</v>
      </c>
      <c r="D38" s="40">
        <v>20000000000</v>
      </c>
      <c r="E38" s="40">
        <v>4479725000</v>
      </c>
      <c r="F38" s="40">
        <v>334725000</v>
      </c>
      <c r="G38" s="41">
        <v>27.300999999999998</v>
      </c>
      <c r="H38" s="41">
        <v>27.300999999999998</v>
      </c>
      <c r="I38" s="41">
        <v>27.25</v>
      </c>
    </row>
    <row r="39" spans="1:9" s="12" customFormat="1" ht="18.75" x14ac:dyDescent="0.3">
      <c r="A39" s="13">
        <f>[1]!Table38[[#This Row],[Settlement 
Date]]-2</f>
        <v>45326</v>
      </c>
      <c r="B39" s="42">
        <v>45328</v>
      </c>
      <c r="C39" s="42">
        <v>45601</v>
      </c>
      <c r="D39" s="43">
        <v>27000000000</v>
      </c>
      <c r="E39" s="43">
        <v>6334275000</v>
      </c>
      <c r="F39" s="43">
        <v>102275000</v>
      </c>
      <c r="G39" s="44">
        <v>27.48</v>
      </c>
      <c r="H39" s="44">
        <v>27.9</v>
      </c>
      <c r="I39" s="44">
        <v>27.300999999999998</v>
      </c>
    </row>
    <row r="40" spans="1:9" s="12" customFormat="1" ht="18.75" x14ac:dyDescent="0.3">
      <c r="A40" s="38">
        <f>[1]!Table38[[#This Row],[Settlement 
Date]]-2</f>
        <v>45333</v>
      </c>
      <c r="B40" s="39">
        <v>45335</v>
      </c>
      <c r="C40" s="39">
        <v>45608</v>
      </c>
      <c r="D40" s="40">
        <v>27000000000</v>
      </c>
      <c r="E40" s="40">
        <v>10477250000</v>
      </c>
      <c r="F40" s="40">
        <v>941250000</v>
      </c>
      <c r="G40" s="41">
        <v>28.053999999999998</v>
      </c>
      <c r="H40" s="41">
        <v>28.3</v>
      </c>
      <c r="I40" s="41">
        <v>27.300999999999998</v>
      </c>
    </row>
    <row r="41" spans="1:9" s="12" customFormat="1" ht="18.75" x14ac:dyDescent="0.3">
      <c r="A41" s="13">
        <f>[1]!Table38[[#This Row],[Settlement 
Date]]-2</f>
        <v>45340</v>
      </c>
      <c r="B41" s="42">
        <v>45342</v>
      </c>
      <c r="C41" s="42">
        <v>45615</v>
      </c>
      <c r="D41" s="43">
        <v>27000000000</v>
      </c>
      <c r="E41" s="43">
        <v>15589475000</v>
      </c>
      <c r="F41" s="43">
        <v>6097475000</v>
      </c>
      <c r="G41" s="44">
        <v>28.571000000000002</v>
      </c>
      <c r="H41" s="44">
        <v>28.699000000000002</v>
      </c>
      <c r="I41" s="44">
        <v>27.300999999999998</v>
      </c>
    </row>
    <row r="42" spans="1:9" s="12" customFormat="1" ht="18.75" x14ac:dyDescent="0.3">
      <c r="A42" s="38">
        <f>[1]!Table38[[#This Row],[Settlement 
Date]]-2</f>
        <v>45347</v>
      </c>
      <c r="B42" s="39">
        <v>45349</v>
      </c>
      <c r="C42" s="39">
        <v>45622</v>
      </c>
      <c r="D42" s="40">
        <v>27000000000</v>
      </c>
      <c r="E42" s="40">
        <v>36411475000</v>
      </c>
      <c r="F42" s="40">
        <v>27464225000</v>
      </c>
      <c r="G42" s="41">
        <v>29.555</v>
      </c>
      <c r="H42" s="41">
        <v>29.699000000000002</v>
      </c>
      <c r="I42" s="41">
        <v>28.2</v>
      </c>
    </row>
    <row r="43" spans="1:9" s="12" customFormat="1" ht="18.75" x14ac:dyDescent="0.3">
      <c r="A43" s="13">
        <f>[1]!Table38[[#This Row],[Settlement 
Date]]-2</f>
        <v>45354</v>
      </c>
      <c r="B43" s="42">
        <v>45356</v>
      </c>
      <c r="C43" s="42">
        <v>45629</v>
      </c>
      <c r="D43" s="43">
        <v>25000000000</v>
      </c>
      <c r="E43" s="43">
        <v>43002850000</v>
      </c>
      <c r="F43" s="43">
        <v>24587550000</v>
      </c>
      <c r="G43" s="44">
        <v>29.913</v>
      </c>
      <c r="H43" s="44">
        <v>29.989000000000001</v>
      </c>
      <c r="I43" s="44">
        <v>29.5</v>
      </c>
    </row>
    <row r="44" spans="1:9" s="12" customFormat="1" ht="18.75" x14ac:dyDescent="0.3">
      <c r="A44" s="38">
        <f>[1]!Table38[[#This Row],[Settlement 
Date]]-2</f>
        <v>45361</v>
      </c>
      <c r="B44" s="39">
        <v>45363</v>
      </c>
      <c r="C44" s="39">
        <v>45636</v>
      </c>
      <c r="D44" s="40">
        <v>25000000000</v>
      </c>
      <c r="E44" s="40">
        <v>181337100000</v>
      </c>
      <c r="F44" s="40">
        <v>94406850000</v>
      </c>
      <c r="G44" s="41">
        <v>31.471</v>
      </c>
      <c r="H44" s="41">
        <v>31.800999999999998</v>
      </c>
      <c r="I44" s="41">
        <v>30</v>
      </c>
    </row>
    <row r="45" spans="1:9" s="12" customFormat="1" ht="18.75" x14ac:dyDescent="0.3">
      <c r="A45" s="13">
        <f>[1]!Table38[[#This Row],[Settlement 
Date]]-2</f>
        <v>45368</v>
      </c>
      <c r="B45" s="42">
        <v>45370</v>
      </c>
      <c r="C45" s="42">
        <v>45643</v>
      </c>
      <c r="D45" s="43">
        <v>25000000000</v>
      </c>
      <c r="E45" s="43">
        <v>348051875000</v>
      </c>
      <c r="F45" s="43">
        <v>95912175000</v>
      </c>
      <c r="G45" s="44">
        <v>29.039000000000001</v>
      </c>
      <c r="H45" s="44">
        <v>29.248999999999999</v>
      </c>
      <c r="I45" s="44">
        <v>28</v>
      </c>
    </row>
    <row r="46" spans="1:9" s="12" customFormat="1" ht="18.75" x14ac:dyDescent="0.3">
      <c r="A46" s="38">
        <f>[1]!Table38[[#This Row],[Settlement 
Date]]-2</f>
        <v>45375</v>
      </c>
      <c r="B46" s="39">
        <v>45377</v>
      </c>
      <c r="C46" s="39">
        <v>45650</v>
      </c>
      <c r="D46" s="40">
        <v>25000000000</v>
      </c>
      <c r="E46" s="40">
        <v>152453450000</v>
      </c>
      <c r="F46" s="40">
        <v>25000000000</v>
      </c>
      <c r="G46" s="41">
        <v>26.946000000000002</v>
      </c>
      <c r="H46" s="41">
        <v>27.001000000000001</v>
      </c>
      <c r="I46" s="41">
        <v>26.5</v>
      </c>
    </row>
    <row r="47" spans="1:9" s="12" customFormat="1" ht="18.75" x14ac:dyDescent="0.3">
      <c r="A47" s="13">
        <v>45382</v>
      </c>
      <c r="B47" s="42">
        <v>45384</v>
      </c>
      <c r="C47" s="42">
        <v>45657</v>
      </c>
      <c r="D47" s="43">
        <v>30000000000</v>
      </c>
      <c r="E47" s="43">
        <v>44991150000</v>
      </c>
      <c r="F47" s="43">
        <v>31485400000</v>
      </c>
      <c r="G47" s="44">
        <v>25.684999999999999</v>
      </c>
      <c r="H47" s="44">
        <v>26.001000000000001</v>
      </c>
      <c r="I47" s="44">
        <v>24</v>
      </c>
    </row>
    <row r="48" spans="1:9" s="12" customFormat="1" ht="18.75" x14ac:dyDescent="0.3">
      <c r="A48" s="38">
        <v>45389</v>
      </c>
      <c r="B48" s="39">
        <v>45391</v>
      </c>
      <c r="C48" s="39">
        <v>45664</v>
      </c>
      <c r="D48" s="40">
        <v>25000000000</v>
      </c>
      <c r="E48" s="40">
        <v>8066850000</v>
      </c>
      <c r="F48" s="40">
        <v>381725000</v>
      </c>
      <c r="G48" s="41">
        <v>25.701000000000001</v>
      </c>
      <c r="H48" s="41">
        <v>26.001000000000001</v>
      </c>
      <c r="I48" s="41">
        <v>24.5</v>
      </c>
    </row>
    <row r="49" spans="1:9" s="12" customFormat="1" ht="18.75" x14ac:dyDescent="0.3">
      <c r="A49" s="13">
        <v>45396</v>
      </c>
      <c r="B49" s="42">
        <v>45398</v>
      </c>
      <c r="C49" s="42">
        <v>45671</v>
      </c>
      <c r="D49" s="43">
        <v>30000000000</v>
      </c>
      <c r="E49" s="43">
        <v>26510225000</v>
      </c>
      <c r="F49" s="43">
        <v>4395225000</v>
      </c>
      <c r="G49" s="44">
        <v>25.965</v>
      </c>
      <c r="H49" s="44">
        <v>26.001000000000001</v>
      </c>
      <c r="I49" s="44">
        <v>25.7</v>
      </c>
    </row>
    <row r="50" spans="1:9" s="12" customFormat="1" ht="18.75" x14ac:dyDescent="0.3">
      <c r="A50" s="38">
        <v>45403</v>
      </c>
      <c r="B50" s="39">
        <v>45405</v>
      </c>
      <c r="C50" s="39">
        <v>45678</v>
      </c>
      <c r="D50" s="40">
        <v>25000000000</v>
      </c>
      <c r="E50" s="40">
        <v>15346375000</v>
      </c>
      <c r="F50" s="40">
        <v>2356375000</v>
      </c>
      <c r="G50" s="41">
        <v>25.978000000000002</v>
      </c>
      <c r="H50" s="41">
        <v>26.001000000000001</v>
      </c>
      <c r="I50" s="41">
        <v>25.748999999999999</v>
      </c>
    </row>
    <row r="51" spans="1:9" s="12" customFormat="1" ht="18.75" x14ac:dyDescent="0.3">
      <c r="A51" s="13">
        <v>45410</v>
      </c>
      <c r="B51" s="42">
        <v>45412</v>
      </c>
      <c r="C51" s="42">
        <v>45685</v>
      </c>
      <c r="D51" s="43">
        <v>30000000000</v>
      </c>
      <c r="E51" s="43">
        <v>19220125000</v>
      </c>
      <c r="F51" s="43">
        <v>4485125000</v>
      </c>
      <c r="G51" s="44">
        <v>25.988</v>
      </c>
      <c r="H51" s="44">
        <v>26.001000000000001</v>
      </c>
      <c r="I51" s="44">
        <v>25.7</v>
      </c>
    </row>
    <row r="52" spans="1:9" s="12" customFormat="1" ht="18.75" x14ac:dyDescent="0.3">
      <c r="A52" s="38">
        <v>45417</v>
      </c>
      <c r="B52" s="39">
        <v>45419</v>
      </c>
      <c r="C52" s="39">
        <v>45692</v>
      </c>
      <c r="D52" s="40">
        <v>25000000000</v>
      </c>
      <c r="E52" s="40">
        <v>24324625000</v>
      </c>
      <c r="F52" s="40">
        <v>9009725000</v>
      </c>
      <c r="G52" s="41">
        <v>25.991</v>
      </c>
      <c r="H52" s="41">
        <v>26.001000000000001</v>
      </c>
      <c r="I52" s="41">
        <v>25</v>
      </c>
    </row>
    <row r="53" spans="1:9" s="12" customFormat="1" ht="18.75" x14ac:dyDescent="0.3">
      <c r="A53" s="13">
        <v>45424</v>
      </c>
      <c r="B53" s="42">
        <v>45426</v>
      </c>
      <c r="C53" s="42">
        <v>45699</v>
      </c>
      <c r="D53" s="43">
        <v>30000000000</v>
      </c>
      <c r="E53" s="43">
        <v>25689200000</v>
      </c>
      <c r="F53" s="43">
        <v>19257000000</v>
      </c>
      <c r="G53" s="44">
        <v>25.965</v>
      </c>
      <c r="H53" s="44">
        <v>26.001000000000001</v>
      </c>
      <c r="I53" s="44">
        <v>25.949000000000002</v>
      </c>
    </row>
    <row r="54" spans="1:9" s="12" customFormat="1" ht="18.75" x14ac:dyDescent="0.3">
      <c r="A54" s="38">
        <v>45431</v>
      </c>
      <c r="B54" s="39">
        <v>45433</v>
      </c>
      <c r="C54" s="39">
        <v>45706</v>
      </c>
      <c r="D54" s="40">
        <v>25000000000</v>
      </c>
      <c r="E54" s="40">
        <v>22785825000</v>
      </c>
      <c r="F54" s="40">
        <v>16790825000</v>
      </c>
      <c r="G54" s="41">
        <v>25.989000000000001</v>
      </c>
      <c r="H54" s="41">
        <v>26.001000000000001</v>
      </c>
      <c r="I54" s="41">
        <v>25</v>
      </c>
    </row>
    <row r="55" spans="1:9" s="12" customFormat="1" ht="18.75" x14ac:dyDescent="0.3">
      <c r="A55" s="13">
        <v>45438</v>
      </c>
      <c r="B55" s="42">
        <v>45440</v>
      </c>
      <c r="C55" s="42">
        <v>45713</v>
      </c>
      <c r="D55" s="43">
        <v>30000000000</v>
      </c>
      <c r="E55" s="43">
        <v>16916125000</v>
      </c>
      <c r="F55" s="43">
        <v>9451125000</v>
      </c>
      <c r="G55" s="44">
        <v>25.957999999999998</v>
      </c>
      <c r="H55" s="44">
        <v>26.001000000000001</v>
      </c>
      <c r="I55" s="44">
        <v>25.800999999999998</v>
      </c>
    </row>
    <row r="56" spans="1:9" s="12" customFormat="1" ht="18.75" x14ac:dyDescent="0.3">
      <c r="A56" s="38">
        <v>45445</v>
      </c>
      <c r="B56" s="39">
        <v>45447</v>
      </c>
      <c r="C56" s="39">
        <v>45720</v>
      </c>
      <c r="D56" s="40">
        <v>20000000000</v>
      </c>
      <c r="E56" s="40">
        <v>11405525000</v>
      </c>
      <c r="F56" s="40">
        <v>7620525000</v>
      </c>
      <c r="G56" s="41">
        <v>25.965</v>
      </c>
      <c r="H56" s="41">
        <v>26.001000000000001</v>
      </c>
      <c r="I56" s="41">
        <v>25.85</v>
      </c>
    </row>
    <row r="57" spans="1:9" s="12" customFormat="1" ht="18.75" x14ac:dyDescent="0.3">
      <c r="A57" s="13">
        <v>45452</v>
      </c>
      <c r="B57" s="42">
        <v>45454</v>
      </c>
      <c r="C57" s="42">
        <v>45727</v>
      </c>
      <c r="D57" s="43">
        <v>25000000000</v>
      </c>
      <c r="E57" s="43">
        <v>10958275000</v>
      </c>
      <c r="F57" s="43">
        <v>6200275000</v>
      </c>
      <c r="G57" s="44">
        <v>25.992999999999999</v>
      </c>
      <c r="H57" s="44">
        <v>26.001000000000001</v>
      </c>
      <c r="I57" s="44">
        <v>25.89</v>
      </c>
    </row>
    <row r="58" spans="1:9" s="12" customFormat="1" ht="18.75" x14ac:dyDescent="0.3">
      <c r="A58" s="38">
        <v>45459</v>
      </c>
      <c r="B58" s="39">
        <v>45461</v>
      </c>
      <c r="C58" s="39">
        <v>45734</v>
      </c>
      <c r="D58" s="40">
        <v>20000000000</v>
      </c>
      <c r="E58" s="40">
        <v>7777300000</v>
      </c>
      <c r="F58" s="40">
        <v>4362300000</v>
      </c>
      <c r="G58" s="41">
        <v>25.956</v>
      </c>
      <c r="H58" s="41">
        <v>26.001000000000001</v>
      </c>
      <c r="I58" s="41">
        <v>25.748999999999999</v>
      </c>
    </row>
    <row r="59" spans="1:9" s="12" customFormat="1" ht="18.75" x14ac:dyDescent="0.3">
      <c r="A59" s="13">
        <v>45466</v>
      </c>
      <c r="B59" s="42">
        <v>45468</v>
      </c>
      <c r="C59" s="42">
        <v>45741</v>
      </c>
      <c r="D59" s="43">
        <v>25000000000</v>
      </c>
      <c r="E59" s="43">
        <v>13111275000</v>
      </c>
      <c r="F59" s="43">
        <v>5791275000</v>
      </c>
      <c r="G59" s="44">
        <v>25.922999999999998</v>
      </c>
      <c r="H59" s="44">
        <v>26.001000000000001</v>
      </c>
      <c r="I59" s="44">
        <v>25.501000000000001</v>
      </c>
    </row>
  </sheetData>
  <mergeCells count="1">
    <mergeCell ref="B3:I4"/>
  </mergeCells>
  <phoneticPr fontId="7" type="noConversion"/>
  <pageMargins left="0" right="0" top="0.27559055118110237" bottom="0.27559055118110237" header="7.874015748031496E-2" footer="0.19685039370078741"/>
  <pageSetup paperSize="9" scale="61" orientation="portrait" r:id="rId1"/>
  <drawing r:id="rId2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188"/>
  <sheetViews>
    <sheetView rightToLeft="1" workbookViewId="0">
      <pane xSplit="2" ySplit="7" topLeftCell="C59" activePane="bottomRight" state="frozen"/>
      <selection pane="topRight" activeCell="C1" sqref="C1"/>
      <selection pane="bottomLeft" activeCell="A5" sqref="A5"/>
      <selection pane="bottomRight" activeCell="I1" sqref="A1:I71"/>
    </sheetView>
  </sheetViews>
  <sheetFormatPr defaultRowHeight="15" x14ac:dyDescent="0.25"/>
  <cols>
    <col min="1" max="1" width="18.75" customWidth="1"/>
    <col min="2" max="3" width="18.75" style="6" customWidth="1"/>
    <col min="4" max="4" width="19.375" bestFit="1" customWidth="1"/>
    <col min="5" max="6" width="20.875" bestFit="1" customWidth="1"/>
    <col min="7" max="9" width="18.75" customWidth="1"/>
  </cols>
  <sheetData>
    <row r="1" spans="1:9" ht="12" customHeight="1" x14ac:dyDescent="0.25"/>
    <row r="2" spans="1:9" ht="12" customHeight="1" x14ac:dyDescent="0.25"/>
    <row r="3" spans="1:9" ht="12" customHeight="1" x14ac:dyDescent="0.25">
      <c r="B3" s="71" t="s">
        <v>14</v>
      </c>
      <c r="C3" s="71"/>
      <c r="D3" s="71"/>
      <c r="E3" s="71"/>
      <c r="F3" s="71"/>
      <c r="G3" s="71"/>
      <c r="H3" s="71"/>
      <c r="I3" s="71"/>
    </row>
    <row r="4" spans="1:9" ht="12" customHeight="1" x14ac:dyDescent="0.25">
      <c r="B4" s="71"/>
      <c r="C4" s="71"/>
      <c r="D4" s="71"/>
      <c r="E4" s="71"/>
      <c r="F4" s="71"/>
      <c r="G4" s="71"/>
      <c r="H4" s="71"/>
      <c r="I4" s="71"/>
    </row>
    <row r="5" spans="1:9" ht="12" customHeight="1" x14ac:dyDescent="0.25"/>
    <row r="6" spans="1:9" ht="12" customHeight="1" x14ac:dyDescent="0.25"/>
    <row r="7" spans="1:9" ht="39.950000000000003" customHeight="1" thickBot="1" x14ac:dyDescent="0.3">
      <c r="A7" s="14" t="s">
        <v>0</v>
      </c>
      <c r="B7" s="15" t="s">
        <v>1</v>
      </c>
      <c r="C7" s="15" t="s">
        <v>2</v>
      </c>
      <c r="D7" s="16" t="s">
        <v>3</v>
      </c>
      <c r="E7" s="16" t="s">
        <v>4</v>
      </c>
      <c r="F7" s="16" t="s">
        <v>5</v>
      </c>
      <c r="G7" s="17" t="s">
        <v>18</v>
      </c>
      <c r="H7" s="17" t="s">
        <v>19</v>
      </c>
      <c r="I7" s="17" t="s">
        <v>20</v>
      </c>
    </row>
    <row r="8" spans="1:9" s="12" customFormat="1" ht="19.5" thickTop="1" x14ac:dyDescent="0.3">
      <c r="A8" s="38">
        <v>45106</v>
      </c>
      <c r="B8" s="39">
        <v>45111</v>
      </c>
      <c r="C8" s="39">
        <v>45475</v>
      </c>
      <c r="D8" s="40">
        <v>24500000000</v>
      </c>
      <c r="E8" s="40">
        <v>28244825000</v>
      </c>
      <c r="F8" s="40">
        <v>107400000</v>
      </c>
      <c r="G8" s="41">
        <v>23.468</v>
      </c>
      <c r="H8" s="41">
        <v>24.1</v>
      </c>
      <c r="I8" s="41">
        <v>19.001000000000001</v>
      </c>
    </row>
    <row r="9" spans="1:9" s="12" customFormat="1" ht="18.75" x14ac:dyDescent="0.3">
      <c r="A9" s="13">
        <v>45113</v>
      </c>
      <c r="B9" s="42">
        <v>45118</v>
      </c>
      <c r="C9" s="42">
        <v>45482</v>
      </c>
      <c r="D9" s="43">
        <v>25000000000</v>
      </c>
      <c r="E9" s="43">
        <v>45299025000</v>
      </c>
      <c r="F9" s="43">
        <v>9536475000</v>
      </c>
      <c r="G9" s="44">
        <v>24.071000000000002</v>
      </c>
      <c r="H9" s="44">
        <v>24.1</v>
      </c>
      <c r="I9" s="44">
        <v>19.001000000000001</v>
      </c>
    </row>
    <row r="10" spans="1:9" s="12" customFormat="1" ht="18.75" x14ac:dyDescent="0.3">
      <c r="A10" s="38">
        <v>45120</v>
      </c>
      <c r="B10" s="39">
        <v>45125</v>
      </c>
      <c r="C10" s="39">
        <v>45489</v>
      </c>
      <c r="D10" s="40">
        <v>23500000000</v>
      </c>
      <c r="E10" s="40">
        <v>30638650000</v>
      </c>
      <c r="F10" s="40">
        <v>15467100000</v>
      </c>
      <c r="G10" s="41">
        <v>24.082000000000001</v>
      </c>
      <c r="H10" s="41">
        <v>24.1</v>
      </c>
      <c r="I10" s="41">
        <v>18</v>
      </c>
    </row>
    <row r="11" spans="1:9" s="12" customFormat="1" ht="18.75" x14ac:dyDescent="0.3">
      <c r="A11" s="13">
        <v>45127</v>
      </c>
      <c r="B11" s="42">
        <v>45132</v>
      </c>
      <c r="C11" s="42">
        <v>45496</v>
      </c>
      <c r="D11" s="43">
        <v>24000000000</v>
      </c>
      <c r="E11" s="43">
        <v>48431825000</v>
      </c>
      <c r="F11" s="43">
        <v>24810575000</v>
      </c>
      <c r="G11" s="44">
        <v>24.082999999999998</v>
      </c>
      <c r="H11" s="44">
        <v>24.1</v>
      </c>
      <c r="I11" s="44">
        <v>20.001000000000001</v>
      </c>
    </row>
    <row r="12" spans="1:9" s="12" customFormat="1" ht="18.75" x14ac:dyDescent="0.3">
      <c r="A12" s="38">
        <v>45134</v>
      </c>
      <c r="B12" s="39">
        <v>45139</v>
      </c>
      <c r="C12" s="39">
        <v>45503</v>
      </c>
      <c r="D12" s="40">
        <v>23500000000</v>
      </c>
      <c r="E12" s="40">
        <v>30428450000</v>
      </c>
      <c r="F12" s="40">
        <v>15178900000</v>
      </c>
      <c r="G12" s="41">
        <v>24.094999999999999</v>
      </c>
      <c r="H12" s="41">
        <v>24.1</v>
      </c>
      <c r="I12" s="41">
        <v>22</v>
      </c>
    </row>
    <row r="13" spans="1:9" s="12" customFormat="1" ht="18.75" x14ac:dyDescent="0.3">
      <c r="A13" s="13">
        <v>45141</v>
      </c>
      <c r="B13" s="42">
        <v>45146</v>
      </c>
      <c r="C13" s="42">
        <v>45510</v>
      </c>
      <c r="D13" s="43">
        <v>24000000000</v>
      </c>
      <c r="E13" s="43">
        <v>45802275000</v>
      </c>
      <c r="F13" s="43">
        <v>33989025000</v>
      </c>
      <c r="G13" s="44">
        <v>24.077999999999999</v>
      </c>
      <c r="H13" s="44">
        <v>24.1</v>
      </c>
      <c r="I13" s="44">
        <v>22</v>
      </c>
    </row>
    <row r="14" spans="1:9" s="12" customFormat="1" ht="18.75" x14ac:dyDescent="0.3">
      <c r="A14" s="38">
        <v>45148</v>
      </c>
      <c r="B14" s="39">
        <v>45153</v>
      </c>
      <c r="C14" s="39">
        <v>45517</v>
      </c>
      <c r="D14" s="40">
        <v>23500000000</v>
      </c>
      <c r="E14" s="40">
        <v>42137725000</v>
      </c>
      <c r="F14" s="40">
        <v>31429225000</v>
      </c>
      <c r="G14" s="41">
        <v>24.707000000000001</v>
      </c>
      <c r="H14" s="41">
        <v>25.08</v>
      </c>
      <c r="I14" s="41">
        <v>19.001000000000001</v>
      </c>
    </row>
    <row r="15" spans="1:9" s="12" customFormat="1" ht="18.75" x14ac:dyDescent="0.3">
      <c r="A15" s="46">
        <v>45148</v>
      </c>
      <c r="B15" s="47">
        <v>45153</v>
      </c>
      <c r="C15" s="47">
        <v>45517</v>
      </c>
      <c r="D15" s="43">
        <v>626900000</v>
      </c>
      <c r="E15" s="43">
        <v>806400000</v>
      </c>
      <c r="F15" s="43">
        <v>21107738160</v>
      </c>
      <c r="G15" s="44">
        <v>4</v>
      </c>
      <c r="H15" s="44">
        <v>4</v>
      </c>
      <c r="I15" s="44">
        <v>3.9990000000000001</v>
      </c>
    </row>
    <row r="16" spans="1:9" s="12" customFormat="1" ht="18.75" x14ac:dyDescent="0.3">
      <c r="A16" s="38">
        <v>45155</v>
      </c>
      <c r="B16" s="39">
        <v>45160</v>
      </c>
      <c r="C16" s="39">
        <v>45524</v>
      </c>
      <c r="D16" s="40">
        <v>24000000000</v>
      </c>
      <c r="E16" s="40">
        <v>46233075000</v>
      </c>
      <c r="F16" s="40">
        <v>36201625000</v>
      </c>
      <c r="G16" s="41">
        <v>25.093</v>
      </c>
      <c r="H16" s="41">
        <v>25.18</v>
      </c>
      <c r="I16" s="41">
        <v>18</v>
      </c>
    </row>
    <row r="17" spans="1:9" s="12" customFormat="1" ht="18.75" x14ac:dyDescent="0.3">
      <c r="A17" s="13">
        <v>45162</v>
      </c>
      <c r="B17" s="42">
        <v>45167</v>
      </c>
      <c r="C17" s="42">
        <v>45531</v>
      </c>
      <c r="D17" s="43">
        <v>23500000000</v>
      </c>
      <c r="E17" s="43">
        <v>40776150000</v>
      </c>
      <c r="F17" s="43">
        <v>27642850000</v>
      </c>
      <c r="G17" s="44">
        <v>25.213999999999999</v>
      </c>
      <c r="H17" s="44">
        <v>25.280999999999999</v>
      </c>
      <c r="I17" s="44">
        <v>17</v>
      </c>
    </row>
    <row r="18" spans="1:9" s="12" customFormat="1" ht="18.75" x14ac:dyDescent="0.3">
      <c r="A18" s="38">
        <v>45169</v>
      </c>
      <c r="B18" s="39">
        <v>45174</v>
      </c>
      <c r="C18" s="39">
        <v>45538</v>
      </c>
      <c r="D18" s="40">
        <v>23500000000</v>
      </c>
      <c r="E18" s="40">
        <v>29633475000</v>
      </c>
      <c r="F18" s="40">
        <v>17962475000</v>
      </c>
      <c r="G18" s="41">
        <v>25.373999999999999</v>
      </c>
      <c r="H18" s="41">
        <v>25.420999999999999</v>
      </c>
      <c r="I18" s="41">
        <v>16.001000000000001</v>
      </c>
    </row>
    <row r="19" spans="1:9" s="12" customFormat="1" ht="18.75" x14ac:dyDescent="0.3">
      <c r="A19" s="13">
        <v>45176</v>
      </c>
      <c r="B19" s="42">
        <v>45181</v>
      </c>
      <c r="C19" s="42">
        <v>45545</v>
      </c>
      <c r="D19" s="43">
        <v>24000000000</v>
      </c>
      <c r="E19" s="43">
        <v>37476400000</v>
      </c>
      <c r="F19" s="43">
        <v>33017400000</v>
      </c>
      <c r="G19" s="44">
        <v>25.541</v>
      </c>
      <c r="H19" s="44">
        <v>25.619</v>
      </c>
      <c r="I19" s="44">
        <v>16.001000000000001</v>
      </c>
    </row>
    <row r="20" spans="1:9" s="12" customFormat="1" ht="18.75" x14ac:dyDescent="0.3">
      <c r="A20" s="38">
        <v>45183</v>
      </c>
      <c r="B20" s="39">
        <v>45188</v>
      </c>
      <c r="C20" s="39">
        <v>45552</v>
      </c>
      <c r="D20" s="40">
        <v>23500000000</v>
      </c>
      <c r="E20" s="40">
        <v>27979100000</v>
      </c>
      <c r="F20" s="40">
        <v>22243600000</v>
      </c>
      <c r="G20" s="41">
        <v>25.73</v>
      </c>
      <c r="H20" s="41">
        <v>25.8</v>
      </c>
      <c r="I20" s="41">
        <v>24</v>
      </c>
    </row>
    <row r="21" spans="1:9" s="12" customFormat="1" ht="18.75" x14ac:dyDescent="0.3">
      <c r="A21" s="13">
        <v>45190</v>
      </c>
      <c r="B21" s="42">
        <v>45195</v>
      </c>
      <c r="C21" s="42">
        <v>45559</v>
      </c>
      <c r="D21" s="43">
        <v>24000000000</v>
      </c>
      <c r="E21" s="43">
        <v>26575675000</v>
      </c>
      <c r="F21" s="43">
        <v>10525825000</v>
      </c>
      <c r="G21" s="44">
        <v>25.826000000000001</v>
      </c>
      <c r="H21" s="44">
        <v>25.9</v>
      </c>
      <c r="I21" s="44">
        <v>16.001000000000001</v>
      </c>
    </row>
    <row r="22" spans="1:9" s="12" customFormat="1" ht="18.75" x14ac:dyDescent="0.3">
      <c r="A22" s="38">
        <v>45197</v>
      </c>
      <c r="B22" s="39">
        <v>45202</v>
      </c>
      <c r="C22" s="39">
        <v>45566</v>
      </c>
      <c r="D22" s="40">
        <v>27000000000</v>
      </c>
      <c r="E22" s="40">
        <v>28224825000</v>
      </c>
      <c r="F22" s="40">
        <v>15825550000</v>
      </c>
      <c r="G22" s="41">
        <v>25.943000000000001</v>
      </c>
      <c r="H22" s="41">
        <v>25.99</v>
      </c>
      <c r="I22" s="41">
        <v>25</v>
      </c>
    </row>
    <row r="23" spans="1:9" s="12" customFormat="1" ht="18.75" x14ac:dyDescent="0.3">
      <c r="A23" s="13">
        <v>45204</v>
      </c>
      <c r="B23" s="42">
        <v>45209</v>
      </c>
      <c r="C23" s="42">
        <v>45573</v>
      </c>
      <c r="D23" s="43">
        <v>26500000000</v>
      </c>
      <c r="E23" s="43">
        <v>48222750000</v>
      </c>
      <c r="F23" s="43">
        <v>33398550000</v>
      </c>
      <c r="G23" s="44">
        <v>25.99</v>
      </c>
      <c r="H23" s="44">
        <v>26.1</v>
      </c>
      <c r="I23" s="44">
        <v>22</v>
      </c>
    </row>
    <row r="24" spans="1:9" s="12" customFormat="1" ht="18.75" x14ac:dyDescent="0.3">
      <c r="A24" s="38">
        <v>45211</v>
      </c>
      <c r="B24" s="39">
        <v>45216</v>
      </c>
      <c r="C24" s="39">
        <v>45580</v>
      </c>
      <c r="D24" s="40">
        <v>27000000000</v>
      </c>
      <c r="E24" s="40">
        <v>32651375000</v>
      </c>
      <c r="F24" s="40">
        <v>23309375000</v>
      </c>
      <c r="G24" s="41">
        <v>26.228999999999999</v>
      </c>
      <c r="H24" s="41">
        <v>26.3</v>
      </c>
      <c r="I24" s="41">
        <v>25</v>
      </c>
    </row>
    <row r="25" spans="1:9" s="12" customFormat="1" ht="18.75" x14ac:dyDescent="0.3">
      <c r="A25" s="13">
        <v>45218</v>
      </c>
      <c r="B25" s="42">
        <v>45223</v>
      </c>
      <c r="C25" s="42">
        <v>45587</v>
      </c>
      <c r="D25" s="43">
        <v>26500000000</v>
      </c>
      <c r="E25" s="43">
        <v>37200775000</v>
      </c>
      <c r="F25" s="43">
        <v>24648775000</v>
      </c>
      <c r="G25" s="44">
        <v>26.353999999999999</v>
      </c>
      <c r="H25" s="44">
        <v>26.4</v>
      </c>
      <c r="I25" s="44">
        <v>25</v>
      </c>
    </row>
    <row r="26" spans="1:9" s="12" customFormat="1" ht="18.75" x14ac:dyDescent="0.3">
      <c r="A26" s="38">
        <v>45225</v>
      </c>
      <c r="B26" s="39">
        <v>45230</v>
      </c>
      <c r="C26" s="39">
        <v>45594</v>
      </c>
      <c r="D26" s="40">
        <v>27000000000</v>
      </c>
      <c r="E26" s="40">
        <v>29856050000</v>
      </c>
      <c r="F26" s="40">
        <v>18297550000</v>
      </c>
      <c r="G26" s="41">
        <v>26.454999999999998</v>
      </c>
      <c r="H26" s="41">
        <v>26.5</v>
      </c>
      <c r="I26" s="41">
        <v>24.498999999999999</v>
      </c>
    </row>
    <row r="27" spans="1:9" s="12" customFormat="1" ht="18.75" x14ac:dyDescent="0.3">
      <c r="A27" s="13">
        <v>45232</v>
      </c>
      <c r="B27" s="42">
        <v>45237</v>
      </c>
      <c r="C27" s="42">
        <v>45601</v>
      </c>
      <c r="D27" s="43">
        <v>26500000000</v>
      </c>
      <c r="E27" s="43">
        <v>30322900000</v>
      </c>
      <c r="F27" s="43">
        <v>1099075000</v>
      </c>
      <c r="G27" s="44">
        <v>26.483000000000001</v>
      </c>
      <c r="H27" s="44">
        <v>26.5</v>
      </c>
      <c r="I27" s="44">
        <v>25.498999999999999</v>
      </c>
    </row>
    <row r="28" spans="1:9" s="12" customFormat="1" ht="18.75" x14ac:dyDescent="0.3">
      <c r="A28" s="59">
        <v>45232</v>
      </c>
      <c r="B28" s="47">
        <v>45237</v>
      </c>
      <c r="C28" s="47">
        <v>45601</v>
      </c>
      <c r="D28" s="40">
        <v>699200000</v>
      </c>
      <c r="E28" s="40">
        <v>781700000</v>
      </c>
      <c r="F28" s="40">
        <v>21609041850.000004</v>
      </c>
      <c r="G28" s="41">
        <v>4</v>
      </c>
      <c r="H28" s="41">
        <v>4</v>
      </c>
      <c r="I28" s="41">
        <v>3.9990000000000001</v>
      </c>
    </row>
    <row r="29" spans="1:9" s="12" customFormat="1" ht="18.75" x14ac:dyDescent="0.3">
      <c r="A29" s="13">
        <v>45239</v>
      </c>
      <c r="B29" s="42">
        <v>45244</v>
      </c>
      <c r="C29" s="42">
        <v>45608</v>
      </c>
      <c r="D29" s="43">
        <v>27000000000</v>
      </c>
      <c r="E29" s="43">
        <v>26842075000</v>
      </c>
      <c r="F29" s="43">
        <v>11392950000</v>
      </c>
      <c r="G29" s="44">
        <v>26.542999999999999</v>
      </c>
      <c r="H29" s="44">
        <v>26.600999999999999</v>
      </c>
      <c r="I29" s="44">
        <v>20.001000000000001</v>
      </c>
    </row>
    <row r="30" spans="1:9" s="12" customFormat="1" ht="18.75" x14ac:dyDescent="0.3">
      <c r="A30" s="60">
        <v>45239</v>
      </c>
      <c r="B30" s="61">
        <v>45244</v>
      </c>
      <c r="C30" s="61">
        <v>45608</v>
      </c>
      <c r="D30" s="40">
        <v>1612000000</v>
      </c>
      <c r="E30" s="40">
        <v>1719000000</v>
      </c>
      <c r="F30" s="40">
        <v>49698927200</v>
      </c>
      <c r="G30" s="41">
        <v>5.149</v>
      </c>
      <c r="H30" s="41">
        <v>5.149</v>
      </c>
      <c r="I30" s="41">
        <v>5.1479999999999997</v>
      </c>
    </row>
    <row r="31" spans="1:9" s="12" customFormat="1" ht="18.75" x14ac:dyDescent="0.3">
      <c r="A31" s="13">
        <v>45246</v>
      </c>
      <c r="B31" s="42">
        <v>45251</v>
      </c>
      <c r="C31" s="42">
        <v>45615</v>
      </c>
      <c r="D31" s="43">
        <v>26500000000</v>
      </c>
      <c r="E31" s="43">
        <v>33937450000</v>
      </c>
      <c r="F31" s="43">
        <v>20264550000</v>
      </c>
      <c r="G31" s="44">
        <v>26.62</v>
      </c>
      <c r="H31" s="44">
        <v>26.67</v>
      </c>
      <c r="I31" s="44">
        <v>21</v>
      </c>
    </row>
    <row r="32" spans="1:9" s="12" customFormat="1" ht="18.75" x14ac:dyDescent="0.3">
      <c r="A32" s="60">
        <v>45246</v>
      </c>
      <c r="B32" s="61">
        <v>45251</v>
      </c>
      <c r="C32" s="61">
        <v>45615</v>
      </c>
      <c r="D32" s="40">
        <v>1057800000</v>
      </c>
      <c r="E32" s="40">
        <v>1057800000</v>
      </c>
      <c r="F32" s="40">
        <v>32612608680</v>
      </c>
      <c r="G32" s="41">
        <v>5.149</v>
      </c>
      <c r="H32" s="41">
        <v>5.149</v>
      </c>
      <c r="I32" s="41">
        <v>5.149</v>
      </c>
    </row>
    <row r="33" spans="1:9" s="12" customFormat="1" ht="18.75" x14ac:dyDescent="0.3">
      <c r="A33" s="13">
        <v>45253</v>
      </c>
      <c r="B33" s="42">
        <v>45258</v>
      </c>
      <c r="C33" s="42">
        <v>45622</v>
      </c>
      <c r="D33" s="43">
        <v>27000000000</v>
      </c>
      <c r="E33" s="43">
        <v>20463475000</v>
      </c>
      <c r="F33" s="43">
        <v>2112975000</v>
      </c>
      <c r="G33" s="44">
        <v>26.623999999999999</v>
      </c>
      <c r="H33" s="44">
        <v>26.67</v>
      </c>
      <c r="I33" s="44">
        <v>21</v>
      </c>
    </row>
    <row r="34" spans="1:9" s="12" customFormat="1" ht="18.75" x14ac:dyDescent="0.3">
      <c r="A34" s="38">
        <v>45260</v>
      </c>
      <c r="B34" s="39">
        <v>45265</v>
      </c>
      <c r="C34" s="39">
        <v>45629</v>
      </c>
      <c r="D34" s="40">
        <v>26500000000</v>
      </c>
      <c r="E34" s="40">
        <v>54801225000</v>
      </c>
      <c r="F34" s="40">
        <v>26699725000</v>
      </c>
      <c r="G34" s="41">
        <v>26.797999999999998</v>
      </c>
      <c r="H34" s="41">
        <v>27.030999999999999</v>
      </c>
      <c r="I34" s="41">
        <v>21</v>
      </c>
    </row>
    <row r="35" spans="1:9" s="12" customFormat="1" ht="18.75" x14ac:dyDescent="0.3">
      <c r="A35" s="60">
        <v>45260</v>
      </c>
      <c r="B35" s="61">
        <v>45265</v>
      </c>
      <c r="C35" s="61">
        <v>45629</v>
      </c>
      <c r="D35" s="43">
        <v>990000000</v>
      </c>
      <c r="E35" s="43">
        <v>1090000000</v>
      </c>
      <c r="F35" s="43">
        <v>30646143000</v>
      </c>
      <c r="G35" s="44">
        <v>5.149</v>
      </c>
      <c r="H35" s="44">
        <v>5.149</v>
      </c>
      <c r="I35" s="44">
        <v>5.149</v>
      </c>
    </row>
    <row r="36" spans="1:9" s="12" customFormat="1" ht="18.75" x14ac:dyDescent="0.3">
      <c r="A36" s="38">
        <v>45267</v>
      </c>
      <c r="B36" s="39">
        <v>45272</v>
      </c>
      <c r="C36" s="39">
        <v>45636</v>
      </c>
      <c r="D36" s="40">
        <v>27000000000</v>
      </c>
      <c r="E36" s="40">
        <v>37681300000</v>
      </c>
      <c r="F36" s="40">
        <v>17125475000</v>
      </c>
      <c r="G36" s="41">
        <v>27.18</v>
      </c>
      <c r="H36" s="41">
        <v>27.3</v>
      </c>
      <c r="I36" s="41">
        <v>21</v>
      </c>
    </row>
    <row r="37" spans="1:9" s="12" customFormat="1" ht="18.75" x14ac:dyDescent="0.3">
      <c r="A37" s="13">
        <v>45274</v>
      </c>
      <c r="B37" s="42">
        <v>45279</v>
      </c>
      <c r="C37" s="42">
        <v>45643</v>
      </c>
      <c r="D37" s="43">
        <v>26500000000</v>
      </c>
      <c r="E37" s="43">
        <v>33767175000</v>
      </c>
      <c r="F37" s="43">
        <v>19772675000</v>
      </c>
      <c r="G37" s="44">
        <v>27.422000000000001</v>
      </c>
      <c r="H37" s="44">
        <v>27.600999999999999</v>
      </c>
      <c r="I37" s="44">
        <v>21</v>
      </c>
    </row>
    <row r="38" spans="1:9" s="12" customFormat="1" ht="18.75" x14ac:dyDescent="0.3">
      <c r="A38" s="38">
        <v>45281</v>
      </c>
      <c r="B38" s="39">
        <v>45286</v>
      </c>
      <c r="C38" s="39">
        <v>45650</v>
      </c>
      <c r="D38" s="40">
        <v>27000000000</v>
      </c>
      <c r="E38" s="40">
        <v>27000000000</v>
      </c>
      <c r="F38" s="40">
        <v>1909725000</v>
      </c>
      <c r="G38" s="41">
        <v>27.471</v>
      </c>
      <c r="H38" s="41">
        <v>27.600999999999999</v>
      </c>
      <c r="I38" s="41">
        <v>19.501000000000001</v>
      </c>
    </row>
    <row r="39" spans="1:9" s="12" customFormat="1" ht="18.75" x14ac:dyDescent="0.3">
      <c r="A39" s="13">
        <v>45288</v>
      </c>
      <c r="B39" s="42">
        <v>45293</v>
      </c>
      <c r="C39" s="42">
        <v>45657</v>
      </c>
      <c r="D39" s="43">
        <v>30000000000</v>
      </c>
      <c r="E39" s="43">
        <v>28771550000</v>
      </c>
      <c r="F39" s="43">
        <v>14711550000</v>
      </c>
      <c r="G39" s="44">
        <v>27.606999999999999</v>
      </c>
      <c r="H39" s="44">
        <v>27.7</v>
      </c>
      <c r="I39" s="44">
        <v>24.498999999999999</v>
      </c>
    </row>
    <row r="40" spans="1:9" s="12" customFormat="1" ht="18.75" x14ac:dyDescent="0.3">
      <c r="A40" s="60">
        <v>45288</v>
      </c>
      <c r="B40" s="61">
        <v>45293</v>
      </c>
      <c r="C40" s="61">
        <v>45657</v>
      </c>
      <c r="D40" s="40">
        <v>850000000</v>
      </c>
      <c r="E40" s="40">
        <v>1020000000</v>
      </c>
      <c r="F40" s="40">
        <v>26312345000</v>
      </c>
      <c r="G40" s="41">
        <v>5.149</v>
      </c>
      <c r="H40" s="41">
        <v>5.149</v>
      </c>
      <c r="I40" s="41">
        <v>5.1479999999999997</v>
      </c>
    </row>
    <row r="41" spans="1:9" s="12" customFormat="1" ht="18.75" x14ac:dyDescent="0.3">
      <c r="A41" s="13">
        <v>45295</v>
      </c>
      <c r="B41" s="42">
        <v>45300</v>
      </c>
      <c r="C41" s="42">
        <v>45657</v>
      </c>
      <c r="D41" s="43">
        <v>35000000000</v>
      </c>
      <c r="E41" s="43">
        <v>25202650000</v>
      </c>
      <c r="F41" s="43">
        <v>8694150000</v>
      </c>
      <c r="G41" s="44">
        <v>27.669</v>
      </c>
      <c r="H41" s="44">
        <v>27.699000000000002</v>
      </c>
      <c r="I41" s="44">
        <v>25</v>
      </c>
    </row>
    <row r="42" spans="1:9" s="12" customFormat="1" ht="18.75" x14ac:dyDescent="0.3">
      <c r="A42" s="38">
        <v>45302</v>
      </c>
      <c r="B42" s="39">
        <v>45307</v>
      </c>
      <c r="C42" s="39">
        <v>45671</v>
      </c>
      <c r="D42" s="40">
        <v>35000000000</v>
      </c>
      <c r="E42" s="40">
        <v>45470825000</v>
      </c>
      <c r="F42" s="40">
        <v>8484100000</v>
      </c>
      <c r="G42" s="41">
        <v>27.661000000000001</v>
      </c>
      <c r="H42" s="41">
        <v>27.7</v>
      </c>
      <c r="I42" s="41">
        <v>24</v>
      </c>
    </row>
    <row r="43" spans="1:9" s="12" customFormat="1" ht="18.75" x14ac:dyDescent="0.3">
      <c r="A43" s="13">
        <v>45309</v>
      </c>
      <c r="B43" s="42">
        <v>45314</v>
      </c>
      <c r="C43" s="42">
        <v>45678</v>
      </c>
      <c r="D43" s="43">
        <v>3500000000</v>
      </c>
      <c r="E43" s="43">
        <v>31141825000</v>
      </c>
      <c r="F43" s="43">
        <v>6850350000</v>
      </c>
      <c r="G43" s="44">
        <v>27.68</v>
      </c>
      <c r="H43" s="44">
        <v>27.7</v>
      </c>
      <c r="I43" s="44">
        <v>23.5</v>
      </c>
    </row>
    <row r="44" spans="1:9" s="12" customFormat="1" ht="18.75" x14ac:dyDescent="0.3">
      <c r="A44" s="38">
        <v>45316</v>
      </c>
      <c r="B44" s="39">
        <v>45321</v>
      </c>
      <c r="C44" s="39">
        <v>45685</v>
      </c>
      <c r="D44" s="40">
        <v>35000000000</v>
      </c>
      <c r="E44" s="40">
        <v>26572300000</v>
      </c>
      <c r="F44" s="40">
        <v>3981250000</v>
      </c>
      <c r="G44" s="41">
        <v>27.689</v>
      </c>
      <c r="H44" s="41">
        <v>27.7</v>
      </c>
      <c r="I44" s="41">
        <v>25.7</v>
      </c>
    </row>
    <row r="45" spans="1:9" s="12" customFormat="1" ht="18.75" x14ac:dyDescent="0.3">
      <c r="A45" s="13">
        <f>[1]!Table4[[#This Row],[Settlement 
Date]]-5</f>
        <v>45323</v>
      </c>
      <c r="B45" s="42">
        <v>45328</v>
      </c>
      <c r="C45" s="42">
        <v>45692</v>
      </c>
      <c r="D45" s="43">
        <v>35000000000</v>
      </c>
      <c r="E45" s="43">
        <v>22104475000</v>
      </c>
      <c r="F45" s="43">
        <v>2183825000</v>
      </c>
      <c r="G45" s="44">
        <v>27.664000000000001</v>
      </c>
      <c r="H45" s="44">
        <v>27.7</v>
      </c>
      <c r="I45" s="44">
        <v>25</v>
      </c>
    </row>
    <row r="46" spans="1:9" s="12" customFormat="1" ht="18.75" x14ac:dyDescent="0.3">
      <c r="A46" s="60">
        <f>[1]!Table4[[#This Row],[Settlement 
Date]]-5</f>
        <v>45323</v>
      </c>
      <c r="B46" s="61">
        <v>45328</v>
      </c>
      <c r="C46" s="61">
        <v>45692</v>
      </c>
      <c r="D46" s="40">
        <v>1066000000</v>
      </c>
      <c r="E46" s="40">
        <v>1196000000</v>
      </c>
      <c r="F46" s="40">
        <v>32707659200</v>
      </c>
      <c r="G46" s="41">
        <v>5.149</v>
      </c>
      <c r="H46" s="41">
        <v>5.149</v>
      </c>
      <c r="I46" s="41">
        <v>5.1479999999999997</v>
      </c>
    </row>
    <row r="47" spans="1:9" s="12" customFormat="1" ht="18.75" x14ac:dyDescent="0.3">
      <c r="A47" s="13">
        <f>[1]!Table4[[#This Row],[Settlement 
Date]]-5</f>
        <v>45330</v>
      </c>
      <c r="B47" s="42">
        <v>45335</v>
      </c>
      <c r="C47" s="42">
        <v>45699</v>
      </c>
      <c r="D47" s="43">
        <v>35000000000</v>
      </c>
      <c r="E47" s="43">
        <v>17311000000</v>
      </c>
      <c r="F47" s="43">
        <v>2668375000</v>
      </c>
      <c r="G47" s="44">
        <v>28.082000000000001</v>
      </c>
      <c r="H47" s="44">
        <v>28.501000000000001</v>
      </c>
      <c r="I47" s="44">
        <v>20.001000000000001</v>
      </c>
    </row>
    <row r="48" spans="1:9" s="12" customFormat="1" ht="18.75" x14ac:dyDescent="0.3">
      <c r="A48" s="38">
        <f>[1]!Table4[[#This Row],[Settlement 
Date]]-5</f>
        <v>45337</v>
      </c>
      <c r="B48" s="39">
        <v>45342</v>
      </c>
      <c r="C48" s="39">
        <v>45706</v>
      </c>
      <c r="D48" s="40">
        <v>3500000000</v>
      </c>
      <c r="E48" s="40">
        <v>28260475000</v>
      </c>
      <c r="F48" s="40">
        <v>9641550000</v>
      </c>
      <c r="G48" s="41">
        <v>28.683</v>
      </c>
      <c r="H48" s="41">
        <v>28.9</v>
      </c>
      <c r="I48" s="41">
        <v>25</v>
      </c>
    </row>
    <row r="49" spans="1:9" s="12" customFormat="1" ht="18.75" x14ac:dyDescent="0.3">
      <c r="A49" s="68">
        <f>[1]!Table4[[#This Row],[Settlement 
Date]]-5</f>
        <v>45337</v>
      </c>
      <c r="B49" s="61">
        <v>45342</v>
      </c>
      <c r="C49" s="61">
        <v>45706</v>
      </c>
      <c r="D49" s="43">
        <v>3899500000</v>
      </c>
      <c r="E49" s="43">
        <v>3899500000</v>
      </c>
      <c r="F49" s="43">
        <v>120210666400</v>
      </c>
      <c r="G49" s="44">
        <v>5.149</v>
      </c>
      <c r="H49" s="44">
        <v>5.149</v>
      </c>
      <c r="I49" s="44">
        <v>5.149</v>
      </c>
    </row>
    <row r="50" spans="1:9" s="12" customFormat="1" ht="18.75" x14ac:dyDescent="0.3">
      <c r="A50" s="60">
        <f>[1]!Table4[[#This Row],[Settlement 
Date]]-5</f>
        <v>45338</v>
      </c>
      <c r="B50" s="61">
        <v>45343</v>
      </c>
      <c r="C50" s="61">
        <v>45707</v>
      </c>
      <c r="D50" s="40">
        <v>460400000</v>
      </c>
      <c r="E50" s="40">
        <v>460400000</v>
      </c>
      <c r="F50" s="40">
        <v>14192842880</v>
      </c>
      <c r="G50" s="41">
        <v>5.149</v>
      </c>
      <c r="H50" s="41">
        <v>5.149</v>
      </c>
      <c r="I50" s="41">
        <v>5.149</v>
      </c>
    </row>
    <row r="51" spans="1:9" s="12" customFormat="1" ht="18.75" x14ac:dyDescent="0.3">
      <c r="A51" s="13">
        <f>[1]!Table4[[#This Row],[Settlement 
Date]]-5</f>
        <v>45344</v>
      </c>
      <c r="B51" s="42">
        <v>45349</v>
      </c>
      <c r="C51" s="42">
        <v>45713</v>
      </c>
      <c r="D51" s="43">
        <v>35000000000</v>
      </c>
      <c r="E51" s="43">
        <v>51001550000</v>
      </c>
      <c r="F51" s="43">
        <v>42197800000</v>
      </c>
      <c r="G51" s="44">
        <v>29.414999999999999</v>
      </c>
      <c r="H51" s="44">
        <v>29.8</v>
      </c>
      <c r="I51" s="44">
        <v>25</v>
      </c>
    </row>
    <row r="52" spans="1:9" s="12" customFormat="1" ht="18.75" x14ac:dyDescent="0.3">
      <c r="A52" s="38">
        <f>[1]!Table4[[#This Row],[Settlement 
Date]]-5</f>
        <v>45351</v>
      </c>
      <c r="B52" s="39">
        <v>45356</v>
      </c>
      <c r="C52" s="39">
        <v>45720</v>
      </c>
      <c r="D52" s="40">
        <v>30000000000</v>
      </c>
      <c r="E52" s="40">
        <v>73004400000</v>
      </c>
      <c r="F52" s="40">
        <v>56734400000</v>
      </c>
      <c r="G52" s="41">
        <v>29.913</v>
      </c>
      <c r="H52" s="41">
        <v>30.061</v>
      </c>
      <c r="I52" s="41">
        <v>26</v>
      </c>
    </row>
    <row r="53" spans="1:9" s="12" customFormat="1" ht="18.75" x14ac:dyDescent="0.3">
      <c r="A53" s="13">
        <f>[1]!Table4[[#This Row],[Settlement 
Date]]-5</f>
        <v>45358</v>
      </c>
      <c r="B53" s="42">
        <v>45363</v>
      </c>
      <c r="C53" s="42">
        <v>45727</v>
      </c>
      <c r="D53" s="43">
        <v>30000000000</v>
      </c>
      <c r="E53" s="43">
        <v>254038300000</v>
      </c>
      <c r="F53" s="43">
        <v>87837900000</v>
      </c>
      <c r="G53" s="44">
        <v>32.302999999999997</v>
      </c>
      <c r="H53" s="44">
        <v>32.598999999999997</v>
      </c>
      <c r="I53" s="44">
        <v>28</v>
      </c>
    </row>
    <row r="54" spans="1:9" s="12" customFormat="1" ht="18.75" x14ac:dyDescent="0.3">
      <c r="A54" s="60">
        <f>[1]!Table4[[#This Row],[Settlement 
Date]]-5</f>
        <v>45360</v>
      </c>
      <c r="B54" s="61">
        <v>45365</v>
      </c>
      <c r="C54" s="61">
        <v>45729</v>
      </c>
      <c r="D54" s="40">
        <v>644400000</v>
      </c>
      <c r="E54" s="40">
        <v>644400000</v>
      </c>
      <c r="F54" s="40">
        <v>30781312560</v>
      </c>
      <c r="G54" s="41">
        <v>5.149</v>
      </c>
      <c r="H54" s="41">
        <v>5.149</v>
      </c>
      <c r="I54" s="41">
        <v>5.149</v>
      </c>
    </row>
    <row r="55" spans="1:9" s="12" customFormat="1" ht="18.75" x14ac:dyDescent="0.3">
      <c r="A55" s="13">
        <f>[1]!Table4[[#This Row],[Settlement 
Date]]-5</f>
        <v>45365</v>
      </c>
      <c r="B55" s="42">
        <v>45370</v>
      </c>
      <c r="C55" s="42">
        <v>45734</v>
      </c>
      <c r="D55" s="43">
        <v>30000000000</v>
      </c>
      <c r="E55" s="43">
        <v>408104775000</v>
      </c>
      <c r="F55" s="43">
        <v>217878150000</v>
      </c>
      <c r="G55" s="44">
        <v>30.140999999999998</v>
      </c>
      <c r="H55" s="44">
        <v>30.501000000000001</v>
      </c>
      <c r="I55" s="44">
        <v>27</v>
      </c>
    </row>
    <row r="56" spans="1:9" s="12" customFormat="1" ht="18.75" x14ac:dyDescent="0.3">
      <c r="A56" s="38">
        <f>[1]!Table4[[#This Row],[Settlement 
Date]]-5</f>
        <v>45372</v>
      </c>
      <c r="B56" s="39">
        <v>45377</v>
      </c>
      <c r="C56" s="39">
        <v>45741</v>
      </c>
      <c r="D56" s="40">
        <v>30000000000</v>
      </c>
      <c r="E56" s="40">
        <v>222397350000</v>
      </c>
      <c r="F56" s="40">
        <v>70846525000</v>
      </c>
      <c r="G56" s="41">
        <v>28.253</v>
      </c>
      <c r="H56" s="41">
        <v>28.428999999999998</v>
      </c>
      <c r="I56" s="41">
        <v>27</v>
      </c>
    </row>
    <row r="57" spans="1:9" s="12" customFormat="1" ht="18.75" x14ac:dyDescent="0.3">
      <c r="A57" s="13">
        <f>[1]!Table4[[#This Row],[Settlement 
Date]]-5</f>
        <v>45379</v>
      </c>
      <c r="B57" s="42">
        <v>45384</v>
      </c>
      <c r="C57" s="42">
        <v>45748</v>
      </c>
      <c r="D57" s="43">
        <v>25000000000</v>
      </c>
      <c r="E57" s="43">
        <v>111034375000</v>
      </c>
      <c r="F57" s="43">
        <v>25000000000</v>
      </c>
      <c r="G57" s="44">
        <v>25.901</v>
      </c>
      <c r="H57" s="44">
        <v>26</v>
      </c>
      <c r="I57" s="44">
        <v>25</v>
      </c>
    </row>
    <row r="58" spans="1:9" s="12" customFormat="1" ht="18.75" x14ac:dyDescent="0.3">
      <c r="A58" s="38">
        <f>[1]!Table4[[#This Row],[Settlement 
Date]]-5</f>
        <v>45386</v>
      </c>
      <c r="B58" s="39">
        <v>45391</v>
      </c>
      <c r="C58" s="39">
        <v>45755</v>
      </c>
      <c r="D58" s="40">
        <v>20000000000</v>
      </c>
      <c r="E58" s="40">
        <v>24675400000</v>
      </c>
      <c r="F58" s="40">
        <v>4156875000</v>
      </c>
      <c r="G58" s="41">
        <v>25.745000000000001</v>
      </c>
      <c r="H58" s="41">
        <v>26</v>
      </c>
      <c r="I58" s="41">
        <v>22</v>
      </c>
    </row>
    <row r="59" spans="1:9" s="12" customFormat="1" ht="18.75" x14ac:dyDescent="0.3">
      <c r="A59" s="13">
        <f>[1]!Table4[[#This Row],[Settlement 
Date]]-5</f>
        <v>45393</v>
      </c>
      <c r="B59" s="42">
        <v>45398</v>
      </c>
      <c r="C59" s="42">
        <v>45762</v>
      </c>
      <c r="D59" s="43">
        <v>25000000000</v>
      </c>
      <c r="E59" s="43">
        <v>40425200000</v>
      </c>
      <c r="F59" s="43">
        <v>14412300000</v>
      </c>
      <c r="G59" s="44">
        <v>25.934000000000001</v>
      </c>
      <c r="H59" s="44">
        <v>26</v>
      </c>
      <c r="I59" s="44">
        <v>24</v>
      </c>
    </row>
    <row r="60" spans="1:9" s="12" customFormat="1" ht="18.75" x14ac:dyDescent="0.3">
      <c r="A60" s="38">
        <f>[1]!Table4[[#This Row],[Settlement 
Date]]-5</f>
        <v>45400</v>
      </c>
      <c r="B60" s="39">
        <v>45405</v>
      </c>
      <c r="C60" s="39">
        <v>45769</v>
      </c>
      <c r="D60" s="40">
        <v>20000000000</v>
      </c>
      <c r="E60" s="40">
        <v>40362975000</v>
      </c>
      <c r="F60" s="40">
        <v>8208300000</v>
      </c>
      <c r="G60" s="41">
        <v>25.963999999999999</v>
      </c>
      <c r="H60" s="41">
        <v>26</v>
      </c>
      <c r="I60" s="41">
        <v>24</v>
      </c>
    </row>
    <row r="61" spans="1:9" s="12" customFormat="1" ht="18.75" x14ac:dyDescent="0.3">
      <c r="A61" s="13">
        <f>[1]!Table4[[#This Row],[Settlement 
Date]]-5</f>
        <v>45407</v>
      </c>
      <c r="B61" s="42">
        <v>45412</v>
      </c>
      <c r="C61" s="42">
        <v>45776</v>
      </c>
      <c r="D61" s="43">
        <v>25000000000</v>
      </c>
      <c r="E61" s="43">
        <v>43801525000</v>
      </c>
      <c r="F61" s="43">
        <v>16196525000</v>
      </c>
      <c r="G61" s="44">
        <v>25.962</v>
      </c>
      <c r="H61" s="44">
        <v>26</v>
      </c>
      <c r="I61" s="44">
        <v>20.001000000000001</v>
      </c>
    </row>
    <row r="62" spans="1:9" s="12" customFormat="1" ht="18.75" x14ac:dyDescent="0.3">
      <c r="A62" s="60">
        <f>[1]!Table4[[#This Row],[Settlement 
Date]]-5</f>
        <v>45407</v>
      </c>
      <c r="B62" s="61">
        <v>45412</v>
      </c>
      <c r="C62" s="61">
        <v>45776</v>
      </c>
      <c r="D62" s="40">
        <v>1007600000</v>
      </c>
      <c r="E62" s="40">
        <v>1117600000</v>
      </c>
      <c r="F62" s="40">
        <v>47671313600</v>
      </c>
      <c r="G62" s="41">
        <v>5.149</v>
      </c>
      <c r="H62" s="41">
        <v>5.149</v>
      </c>
      <c r="I62" s="41">
        <v>5.1479999999999997</v>
      </c>
    </row>
    <row r="63" spans="1:9" s="12" customFormat="1" ht="18.75" x14ac:dyDescent="0.3">
      <c r="A63" s="13">
        <f>[1]!Table4[[#This Row],[Settlement 
Date]]-5</f>
        <v>45414</v>
      </c>
      <c r="B63" s="42">
        <v>45419</v>
      </c>
      <c r="C63" s="42">
        <v>45783</v>
      </c>
      <c r="D63" s="43">
        <v>20000000000</v>
      </c>
      <c r="E63" s="43">
        <v>41425075000</v>
      </c>
      <c r="F63" s="43">
        <v>21639550000</v>
      </c>
      <c r="G63" s="44">
        <v>25.971</v>
      </c>
      <c r="H63" s="44">
        <v>26</v>
      </c>
      <c r="I63" s="44">
        <v>24</v>
      </c>
    </row>
    <row r="64" spans="1:9" s="12" customFormat="1" ht="18.75" x14ac:dyDescent="0.3">
      <c r="A64" s="38">
        <f>[1]!Table4[[#This Row],[Settlement 
Date]]-5</f>
        <v>45421</v>
      </c>
      <c r="B64" s="39">
        <v>45426</v>
      </c>
      <c r="C64" s="39">
        <v>45790</v>
      </c>
      <c r="D64" s="40">
        <v>25000000000</v>
      </c>
      <c r="E64" s="40">
        <v>43568300000</v>
      </c>
      <c r="F64" s="40">
        <v>33306300000</v>
      </c>
      <c r="G64" s="41">
        <v>25.978999999999999</v>
      </c>
      <c r="H64" s="41">
        <v>26</v>
      </c>
      <c r="I64" s="41">
        <v>24</v>
      </c>
    </row>
    <row r="65" spans="1:9" s="12" customFormat="1" ht="18.75" x14ac:dyDescent="0.3">
      <c r="A65" s="13">
        <f>[1]!Table4[[#This Row],[Settlement 
Date]]-5</f>
        <v>45428</v>
      </c>
      <c r="B65" s="42">
        <v>45433</v>
      </c>
      <c r="C65" s="42">
        <v>45797</v>
      </c>
      <c r="D65" s="43">
        <v>20000000000</v>
      </c>
      <c r="E65" s="43">
        <v>48677875000</v>
      </c>
      <c r="F65" s="43">
        <v>24388325000</v>
      </c>
      <c r="G65" s="44">
        <v>25.981000000000002</v>
      </c>
      <c r="H65" s="44">
        <v>26</v>
      </c>
      <c r="I65" s="44">
        <v>23.001000000000001</v>
      </c>
    </row>
    <row r="66" spans="1:9" s="12" customFormat="1" ht="18.75" x14ac:dyDescent="0.3">
      <c r="A66" s="38">
        <f>[1]!Table4[[#This Row],[Settlement 
Date]]-5</f>
        <v>45435</v>
      </c>
      <c r="B66" s="39">
        <v>45440</v>
      </c>
      <c r="C66" s="39">
        <v>45804</v>
      </c>
      <c r="D66" s="40">
        <v>25000000000</v>
      </c>
      <c r="E66" s="40">
        <v>50891300000</v>
      </c>
      <c r="F66" s="40">
        <v>30478225000</v>
      </c>
      <c r="G66" s="41">
        <v>25.952000000000002</v>
      </c>
      <c r="H66" s="41">
        <v>25.978999999999999</v>
      </c>
      <c r="I66" s="41">
        <v>23.5</v>
      </c>
    </row>
    <row r="67" spans="1:9" s="12" customFormat="1" ht="18.75" x14ac:dyDescent="0.3">
      <c r="A67" s="13">
        <v>45442</v>
      </c>
      <c r="B67" s="42">
        <v>45447</v>
      </c>
      <c r="C67" s="42">
        <v>45811</v>
      </c>
      <c r="D67" s="43">
        <v>20000000000</v>
      </c>
      <c r="E67" s="43">
        <v>44632800000</v>
      </c>
      <c r="F67" s="43">
        <v>35585525000</v>
      </c>
      <c r="G67" s="44">
        <v>25.922999999999998</v>
      </c>
      <c r="H67" s="44">
        <v>25.951000000000001</v>
      </c>
      <c r="I67" s="44">
        <v>23.001000000000001</v>
      </c>
    </row>
    <row r="68" spans="1:9" s="12" customFormat="1" ht="18.75" x14ac:dyDescent="0.3">
      <c r="A68" s="60">
        <v>45442</v>
      </c>
      <c r="B68" s="61">
        <v>45447</v>
      </c>
      <c r="C68" s="61">
        <v>45811</v>
      </c>
      <c r="D68" s="40">
        <v>554100000</v>
      </c>
      <c r="E68" s="40">
        <v>605600000</v>
      </c>
      <c r="F68" s="40">
        <v>23714273020</v>
      </c>
      <c r="G68" s="41">
        <v>5.149</v>
      </c>
      <c r="H68" s="41">
        <v>5.149</v>
      </c>
      <c r="I68" s="41">
        <v>5.1470000000000002</v>
      </c>
    </row>
    <row r="69" spans="1:9" s="12" customFormat="1" ht="18.75" x14ac:dyDescent="0.3">
      <c r="A69" s="13">
        <v>45449</v>
      </c>
      <c r="B69" s="42">
        <v>45454</v>
      </c>
      <c r="C69" s="42">
        <v>45818</v>
      </c>
      <c r="D69" s="43">
        <v>20000000000</v>
      </c>
      <c r="E69" s="43">
        <v>23929075000</v>
      </c>
      <c r="F69" s="43">
        <v>13704473000</v>
      </c>
      <c r="G69" s="44">
        <v>25.91</v>
      </c>
      <c r="H69" s="44">
        <v>25.951000000000001</v>
      </c>
      <c r="I69" s="44">
        <v>23.5</v>
      </c>
    </row>
    <row r="70" spans="1:9" s="12" customFormat="1" ht="18.75" x14ac:dyDescent="0.3">
      <c r="A70" s="38">
        <v>45456</v>
      </c>
      <c r="B70" s="39">
        <v>45461</v>
      </c>
      <c r="C70" s="39">
        <v>45825</v>
      </c>
      <c r="D70" s="40">
        <v>20000000000</v>
      </c>
      <c r="E70" s="40">
        <v>11675550000</v>
      </c>
      <c r="F70" s="40">
        <v>4424250000</v>
      </c>
      <c r="G70" s="41">
        <v>25.936</v>
      </c>
      <c r="H70" s="41">
        <v>25.951000000000001</v>
      </c>
      <c r="I70" s="41">
        <v>24.498999999999999</v>
      </c>
    </row>
    <row r="71" spans="1:9" s="12" customFormat="1" ht="18.75" x14ac:dyDescent="0.3">
      <c r="A71" s="13">
        <v>45463</v>
      </c>
      <c r="B71" s="42">
        <v>45468</v>
      </c>
      <c r="C71" s="42">
        <v>45832</v>
      </c>
      <c r="D71" s="43">
        <v>20000000000</v>
      </c>
      <c r="E71" s="43">
        <v>15878025000</v>
      </c>
      <c r="F71" s="43">
        <v>9283000000</v>
      </c>
      <c r="G71" s="44">
        <v>25.943000000000001</v>
      </c>
      <c r="H71" s="44">
        <v>26</v>
      </c>
      <c r="I71" s="44">
        <v>22</v>
      </c>
    </row>
    <row r="187" spans="1:2" ht="15.75" x14ac:dyDescent="0.25">
      <c r="A187" s="56" t="s">
        <v>22</v>
      </c>
      <c r="B187" s="57"/>
    </row>
    <row r="188" spans="1:2" ht="15.75" x14ac:dyDescent="0.25">
      <c r="A188" s="62" t="s">
        <v>22</v>
      </c>
      <c r="B188" s="63"/>
    </row>
  </sheetData>
  <mergeCells count="1">
    <mergeCell ref="B3:I4"/>
  </mergeCells>
  <phoneticPr fontId="7" type="noConversion"/>
  <pageMargins left="0.19" right="0.36" top="0.23" bottom="0.75" header="0.3" footer="0.3"/>
  <pageSetup paperSize="9" scale="57" orientation="portrait" horizontalDpi="1200" verticalDpi="1200" r:id="rId1"/>
  <drawing r:id="rId2"/>
  <tableParts count="1"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M73"/>
  <sheetViews>
    <sheetView rightToLeft="1" workbookViewId="0">
      <pane xSplit="3" ySplit="7" topLeftCell="D72" activePane="bottomRight" state="frozen"/>
      <selection pane="topRight" activeCell="C1" sqref="C1"/>
      <selection pane="bottomLeft" activeCell="A5" sqref="A5"/>
      <selection pane="bottomRight" activeCell="M1" sqref="A1:M73"/>
    </sheetView>
  </sheetViews>
  <sheetFormatPr defaultRowHeight="15" x14ac:dyDescent="0.25"/>
  <cols>
    <col min="2" max="2" width="18.75" customWidth="1"/>
    <col min="3" max="3" width="19.625" style="3" customWidth="1"/>
    <col min="4" max="4" width="19.25" bestFit="1" customWidth="1"/>
    <col min="5" max="5" width="18.75" customWidth="1"/>
    <col min="6" max="6" width="11.25" bestFit="1" customWidth="1"/>
    <col min="7" max="9" width="19.375" bestFit="1" customWidth="1"/>
    <col min="10" max="13" width="18.75" customWidth="1"/>
  </cols>
  <sheetData>
    <row r="1" spans="2:13" ht="12.95" customHeight="1" x14ac:dyDescent="0.25"/>
    <row r="2" spans="2:13" ht="12.95" customHeight="1" x14ac:dyDescent="0.25"/>
    <row r="3" spans="2:13" ht="12.95" customHeight="1" x14ac:dyDescent="0.25">
      <c r="C3" s="71" t="s">
        <v>15</v>
      </c>
      <c r="D3" s="71"/>
      <c r="E3" s="71"/>
      <c r="F3" s="71"/>
      <c r="G3" s="71"/>
      <c r="H3" s="71"/>
      <c r="I3" s="71"/>
      <c r="J3" s="71"/>
      <c r="K3" s="71"/>
      <c r="L3" s="71"/>
      <c r="M3" s="71"/>
    </row>
    <row r="4" spans="2:13" ht="12.95" customHeight="1" x14ac:dyDescent="0.25"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</row>
    <row r="5" spans="2:13" ht="12.95" customHeight="1" x14ac:dyDescent="0.25"/>
    <row r="6" spans="2:13" ht="12.95" customHeight="1" x14ac:dyDescent="0.25"/>
    <row r="7" spans="2:13" ht="47.25" customHeight="1" thickBot="1" x14ac:dyDescent="0.3">
      <c r="B7" s="7" t="s">
        <v>6</v>
      </c>
      <c r="C7" s="5" t="s">
        <v>1</v>
      </c>
      <c r="D7" s="5" t="s">
        <v>7</v>
      </c>
      <c r="E7" s="5" t="s">
        <v>2</v>
      </c>
      <c r="F7" s="5" t="s">
        <v>8</v>
      </c>
      <c r="G7" s="5" t="s">
        <v>3</v>
      </c>
      <c r="H7" s="5" t="s">
        <v>4</v>
      </c>
      <c r="I7" s="20" t="s">
        <v>9</v>
      </c>
      <c r="J7" s="21" t="s">
        <v>10</v>
      </c>
      <c r="K7" s="20" t="s">
        <v>18</v>
      </c>
      <c r="L7" s="20" t="s">
        <v>19</v>
      </c>
      <c r="M7" s="20" t="s">
        <v>20</v>
      </c>
    </row>
    <row r="8" spans="2:13" s="18" customFormat="1" ht="19.5" thickTop="1" x14ac:dyDescent="0.3">
      <c r="B8" s="48">
        <v>45117</v>
      </c>
      <c r="C8" s="49">
        <v>45118</v>
      </c>
      <c r="D8" s="49"/>
      <c r="E8" s="49">
        <v>46214</v>
      </c>
      <c r="F8" s="50">
        <v>3</v>
      </c>
      <c r="G8" s="51">
        <v>2500000000</v>
      </c>
      <c r="H8" s="51">
        <v>3462500000</v>
      </c>
      <c r="I8" s="51">
        <v>230000000</v>
      </c>
      <c r="J8" s="52">
        <v>23</v>
      </c>
      <c r="K8" s="52">
        <v>23</v>
      </c>
      <c r="L8" s="52">
        <v>23</v>
      </c>
      <c r="M8" s="52">
        <v>23</v>
      </c>
    </row>
    <row r="9" spans="2:13" s="12" customFormat="1" ht="18.75" x14ac:dyDescent="0.3">
      <c r="B9" s="37">
        <v>45124</v>
      </c>
      <c r="C9" s="53"/>
      <c r="D9" s="53">
        <v>45125</v>
      </c>
      <c r="E9" s="53">
        <v>46214</v>
      </c>
      <c r="F9" s="54">
        <v>3</v>
      </c>
      <c r="G9" s="23">
        <v>4000000000</v>
      </c>
      <c r="H9" s="23">
        <v>16287000000</v>
      </c>
      <c r="I9" s="23">
        <v>2360000000</v>
      </c>
      <c r="J9" s="31">
        <v>23</v>
      </c>
      <c r="K9" s="31">
        <v>23.026</v>
      </c>
      <c r="L9" s="31">
        <v>23.1</v>
      </c>
      <c r="M9" s="31">
        <v>23</v>
      </c>
    </row>
    <row r="10" spans="2:13" s="18" customFormat="1" ht="18.75" x14ac:dyDescent="0.3">
      <c r="B10" s="48">
        <v>45138</v>
      </c>
      <c r="C10" s="49"/>
      <c r="D10" s="49">
        <v>45139</v>
      </c>
      <c r="E10" s="49">
        <v>46214</v>
      </c>
      <c r="F10" s="50">
        <v>3</v>
      </c>
      <c r="G10" s="51">
        <v>3500000000</v>
      </c>
      <c r="H10" s="51">
        <v>14308918000</v>
      </c>
      <c r="I10" s="51">
        <v>2947418000</v>
      </c>
      <c r="J10" s="52">
        <v>23</v>
      </c>
      <c r="K10" s="52">
        <v>23.280999999999999</v>
      </c>
      <c r="L10" s="52">
        <v>23.3</v>
      </c>
      <c r="M10" s="52">
        <v>23</v>
      </c>
    </row>
    <row r="11" spans="2:13" s="12" customFormat="1" ht="18.75" x14ac:dyDescent="0.3">
      <c r="B11" s="37">
        <v>45152</v>
      </c>
      <c r="C11" s="53"/>
      <c r="D11" s="53">
        <v>45153</v>
      </c>
      <c r="E11" s="53">
        <v>46214</v>
      </c>
      <c r="F11" s="54">
        <v>3</v>
      </c>
      <c r="G11" s="23">
        <v>4000000000</v>
      </c>
      <c r="H11" s="23">
        <v>12053800000</v>
      </c>
      <c r="I11" s="23">
        <v>107800000</v>
      </c>
      <c r="J11" s="31">
        <v>23</v>
      </c>
      <c r="K11" s="31">
        <v>23.888999999999999</v>
      </c>
      <c r="L11" s="31">
        <v>23.99</v>
      </c>
      <c r="M11" s="31">
        <v>23</v>
      </c>
    </row>
    <row r="12" spans="2:13" s="18" customFormat="1" ht="18.75" x14ac:dyDescent="0.3">
      <c r="B12" s="48">
        <v>45166</v>
      </c>
      <c r="C12" s="49"/>
      <c r="D12" s="49">
        <v>45167</v>
      </c>
      <c r="E12" s="49">
        <v>46214</v>
      </c>
      <c r="F12" s="50">
        <v>3</v>
      </c>
      <c r="G12" s="51">
        <v>3500000000</v>
      </c>
      <c r="H12" s="51">
        <v>12174000000</v>
      </c>
      <c r="I12" s="51">
        <v>125500000</v>
      </c>
      <c r="J12" s="52">
        <v>23</v>
      </c>
      <c r="K12" s="52">
        <v>24.04</v>
      </c>
      <c r="L12" s="52">
        <v>24.09</v>
      </c>
      <c r="M12" s="52">
        <v>23.5</v>
      </c>
    </row>
    <row r="13" spans="2:13" s="12" customFormat="1" ht="18.75" x14ac:dyDescent="0.3">
      <c r="B13" s="37">
        <v>45180</v>
      </c>
      <c r="C13" s="53"/>
      <c r="D13" s="53">
        <v>45181</v>
      </c>
      <c r="E13" s="53">
        <v>46214</v>
      </c>
      <c r="F13" s="54">
        <v>3</v>
      </c>
      <c r="G13" s="23">
        <v>4000000000</v>
      </c>
      <c r="H13" s="23">
        <v>6771029000</v>
      </c>
      <c r="I13" s="23">
        <v>1065029000</v>
      </c>
      <c r="J13" s="31">
        <v>23</v>
      </c>
      <c r="K13" s="31">
        <v>24.087</v>
      </c>
      <c r="L13" s="31">
        <v>24.09</v>
      </c>
      <c r="M13" s="31">
        <v>23</v>
      </c>
    </row>
    <row r="14" spans="2:13" s="18" customFormat="1" ht="18.75" x14ac:dyDescent="0.3">
      <c r="B14" s="48">
        <v>45194</v>
      </c>
      <c r="C14" s="49"/>
      <c r="D14" s="49">
        <v>45195</v>
      </c>
      <c r="E14" s="49">
        <v>46214</v>
      </c>
      <c r="F14" s="50">
        <v>3</v>
      </c>
      <c r="G14" s="51">
        <v>3500000000</v>
      </c>
      <c r="H14" s="51">
        <v>2691500000</v>
      </c>
      <c r="I14" s="51">
        <v>300000000</v>
      </c>
      <c r="J14" s="52">
        <v>23</v>
      </c>
      <c r="K14" s="52">
        <v>24.09</v>
      </c>
      <c r="L14" s="52">
        <v>24.09</v>
      </c>
      <c r="M14" s="52">
        <v>24.09</v>
      </c>
    </row>
    <row r="15" spans="2:13" s="12" customFormat="1" ht="18.75" x14ac:dyDescent="0.3">
      <c r="B15" s="37">
        <v>45201</v>
      </c>
      <c r="C15" s="53">
        <v>45202</v>
      </c>
      <c r="D15" s="53"/>
      <c r="E15" s="53">
        <v>46298</v>
      </c>
      <c r="F15" s="54">
        <v>3</v>
      </c>
      <c r="G15" s="23">
        <v>2500000000</v>
      </c>
      <c r="H15" s="23">
        <v>1964650000</v>
      </c>
      <c r="I15" s="45" t="s">
        <v>21</v>
      </c>
      <c r="J15" s="31"/>
      <c r="K15" s="31"/>
      <c r="L15" s="31"/>
      <c r="M15" s="31"/>
    </row>
    <row r="16" spans="2:13" s="18" customFormat="1" ht="18.75" x14ac:dyDescent="0.3">
      <c r="B16" s="48">
        <v>45208</v>
      </c>
      <c r="C16" s="49">
        <v>45209</v>
      </c>
      <c r="D16" s="49"/>
      <c r="E16" s="49">
        <v>46305</v>
      </c>
      <c r="F16" s="50">
        <v>3</v>
      </c>
      <c r="G16" s="51">
        <v>3000000000</v>
      </c>
      <c r="H16" s="51">
        <v>2260550000</v>
      </c>
      <c r="I16" s="58" t="s">
        <v>21</v>
      </c>
      <c r="J16" s="52"/>
      <c r="K16" s="52"/>
      <c r="L16" s="52"/>
      <c r="M16" s="52"/>
    </row>
    <row r="17" spans="2:13" s="12" customFormat="1" ht="18.75" x14ac:dyDescent="0.3">
      <c r="B17" s="37">
        <v>45175</v>
      </c>
      <c r="C17" s="53">
        <v>45216</v>
      </c>
      <c r="D17" s="53"/>
      <c r="E17" s="53">
        <v>46312</v>
      </c>
      <c r="F17" s="54">
        <v>3</v>
      </c>
      <c r="G17" s="23">
        <v>2500000000</v>
      </c>
      <c r="H17" s="23">
        <v>1824500000</v>
      </c>
      <c r="I17" s="45" t="s">
        <v>21</v>
      </c>
      <c r="J17" s="31"/>
      <c r="K17" s="31"/>
      <c r="L17" s="31"/>
      <c r="M17" s="31"/>
    </row>
    <row r="18" spans="2:13" s="18" customFormat="1" ht="18.75" x14ac:dyDescent="0.3">
      <c r="B18" s="48">
        <v>45222</v>
      </c>
      <c r="C18" s="49">
        <v>45223</v>
      </c>
      <c r="D18" s="49"/>
      <c r="E18" s="49">
        <v>46319</v>
      </c>
      <c r="F18" s="50">
        <v>3</v>
      </c>
      <c r="G18" s="51">
        <v>3000000000</v>
      </c>
      <c r="H18" s="51">
        <v>2164620000</v>
      </c>
      <c r="I18" s="58" t="s">
        <v>21</v>
      </c>
      <c r="J18" s="52"/>
      <c r="K18" s="52"/>
      <c r="L18" s="52"/>
      <c r="M18" s="52"/>
    </row>
    <row r="19" spans="2:13" s="12" customFormat="1" ht="18.75" x14ac:dyDescent="0.3">
      <c r="B19" s="37">
        <v>45229</v>
      </c>
      <c r="C19" s="53">
        <v>45230</v>
      </c>
      <c r="D19" s="53"/>
      <c r="E19" s="53">
        <v>46326</v>
      </c>
      <c r="F19" s="54">
        <v>3</v>
      </c>
      <c r="G19" s="23">
        <v>2500000000</v>
      </c>
      <c r="H19" s="23">
        <v>2245681000</v>
      </c>
      <c r="I19" s="45" t="s">
        <v>21</v>
      </c>
      <c r="J19" s="31"/>
      <c r="K19" s="31"/>
      <c r="L19" s="31"/>
      <c r="M19" s="31"/>
    </row>
    <row r="20" spans="2:13" s="18" customFormat="1" ht="18.75" x14ac:dyDescent="0.3">
      <c r="B20" s="48">
        <v>45124</v>
      </c>
      <c r="C20" s="49">
        <v>44117</v>
      </c>
      <c r="D20" s="49">
        <v>45125</v>
      </c>
      <c r="E20" s="49">
        <v>46673</v>
      </c>
      <c r="F20" s="50">
        <v>3</v>
      </c>
      <c r="G20" s="51">
        <v>250000000</v>
      </c>
      <c r="H20" s="51">
        <v>299750000</v>
      </c>
      <c r="I20" s="58" t="s">
        <v>21</v>
      </c>
      <c r="J20" s="52"/>
      <c r="K20" s="52"/>
      <c r="L20" s="52"/>
      <c r="M20" s="52"/>
    </row>
    <row r="21" spans="2:13" s="12" customFormat="1" ht="18.75" x14ac:dyDescent="0.3">
      <c r="B21" s="37">
        <v>45138</v>
      </c>
      <c r="C21" s="53"/>
      <c r="D21" s="53">
        <v>45139</v>
      </c>
      <c r="E21" s="53">
        <v>46673</v>
      </c>
      <c r="F21" s="54">
        <v>3</v>
      </c>
      <c r="G21" s="23">
        <v>250000000</v>
      </c>
      <c r="H21" s="23">
        <v>149750000</v>
      </c>
      <c r="I21" s="45" t="s">
        <v>21</v>
      </c>
      <c r="J21" s="31"/>
      <c r="K21" s="31"/>
      <c r="L21" s="31"/>
      <c r="M21" s="31"/>
    </row>
    <row r="22" spans="2:13" s="18" customFormat="1" ht="18.75" x14ac:dyDescent="0.3">
      <c r="B22" s="48">
        <v>45152</v>
      </c>
      <c r="C22" s="49"/>
      <c r="D22" s="49">
        <v>45153</v>
      </c>
      <c r="E22" s="49">
        <v>46673</v>
      </c>
      <c r="F22" s="50">
        <v>3</v>
      </c>
      <c r="G22" s="51">
        <v>250000000</v>
      </c>
      <c r="H22" s="51">
        <v>149750000</v>
      </c>
      <c r="I22" s="58" t="s">
        <v>21</v>
      </c>
      <c r="J22" s="52"/>
      <c r="K22" s="52"/>
      <c r="L22" s="52"/>
      <c r="M22" s="52"/>
    </row>
    <row r="23" spans="2:13" s="12" customFormat="1" ht="18.75" x14ac:dyDescent="0.3">
      <c r="B23" s="37">
        <v>45166</v>
      </c>
      <c r="C23" s="53"/>
      <c r="D23" s="53">
        <v>45167</v>
      </c>
      <c r="E23" s="53">
        <v>46673</v>
      </c>
      <c r="F23" s="54">
        <v>3</v>
      </c>
      <c r="G23" s="23">
        <v>250000000</v>
      </c>
      <c r="H23" s="23">
        <v>399750000</v>
      </c>
      <c r="I23" s="45" t="s">
        <v>21</v>
      </c>
      <c r="J23" s="31"/>
      <c r="K23" s="31"/>
      <c r="L23" s="31"/>
      <c r="M23" s="31"/>
    </row>
    <row r="24" spans="2:13" s="18" customFormat="1" ht="18.75" x14ac:dyDescent="0.3">
      <c r="B24" s="48">
        <v>45180</v>
      </c>
      <c r="C24" s="49"/>
      <c r="D24" s="49">
        <v>45181</v>
      </c>
      <c r="E24" s="49">
        <v>46673</v>
      </c>
      <c r="F24" s="50">
        <v>3</v>
      </c>
      <c r="G24" s="51">
        <v>250000000</v>
      </c>
      <c r="H24" s="51">
        <v>414400000</v>
      </c>
      <c r="I24" s="58" t="s">
        <v>21</v>
      </c>
      <c r="J24" s="52"/>
      <c r="K24" s="52"/>
      <c r="L24" s="52"/>
      <c r="M24" s="52"/>
    </row>
    <row r="25" spans="2:13" s="12" customFormat="1" ht="18.75" x14ac:dyDescent="0.3">
      <c r="B25" s="37">
        <v>45194</v>
      </c>
      <c r="C25" s="53"/>
      <c r="D25" s="53">
        <v>45195</v>
      </c>
      <c r="E25" s="53">
        <v>46673</v>
      </c>
      <c r="F25" s="54">
        <v>3</v>
      </c>
      <c r="G25" s="23">
        <v>250000000</v>
      </c>
      <c r="H25" s="23">
        <v>149750000</v>
      </c>
      <c r="I25" s="45" t="s">
        <v>21</v>
      </c>
      <c r="J25" s="31"/>
      <c r="K25" s="31"/>
      <c r="L25" s="31"/>
      <c r="M25" s="31"/>
    </row>
    <row r="26" spans="2:13" s="18" customFormat="1" ht="18.75" x14ac:dyDescent="0.3">
      <c r="B26" s="48">
        <v>45208</v>
      </c>
      <c r="C26" s="49"/>
      <c r="D26" s="49">
        <v>45209</v>
      </c>
      <c r="E26" s="49">
        <v>46673</v>
      </c>
      <c r="F26" s="50">
        <v>3</v>
      </c>
      <c r="G26" s="51">
        <v>250000000</v>
      </c>
      <c r="H26" s="51">
        <v>149750000</v>
      </c>
      <c r="I26" s="58" t="s">
        <v>21</v>
      </c>
      <c r="J26" s="52"/>
      <c r="K26" s="52"/>
      <c r="L26" s="52"/>
      <c r="M26" s="52"/>
    </row>
    <row r="27" spans="2:13" s="12" customFormat="1" ht="18.75" x14ac:dyDescent="0.3">
      <c r="B27" s="37">
        <v>45222</v>
      </c>
      <c r="C27" s="53"/>
      <c r="D27" s="53">
        <v>45223</v>
      </c>
      <c r="E27" s="53">
        <v>46673</v>
      </c>
      <c r="F27" s="54">
        <v>3</v>
      </c>
      <c r="G27" s="23">
        <v>250000000</v>
      </c>
      <c r="H27" s="23">
        <v>444750000</v>
      </c>
      <c r="I27" s="45" t="s">
        <v>21</v>
      </c>
      <c r="J27" s="31"/>
      <c r="K27" s="31"/>
      <c r="L27" s="31"/>
      <c r="M27" s="31"/>
    </row>
    <row r="28" spans="2:13" s="18" customFormat="1" ht="18.75" x14ac:dyDescent="0.3">
      <c r="B28" s="48">
        <v>45236</v>
      </c>
      <c r="C28" s="49"/>
      <c r="D28" s="49">
        <v>45237</v>
      </c>
      <c r="E28" s="49">
        <v>46673</v>
      </c>
      <c r="F28" s="50">
        <v>5</v>
      </c>
      <c r="G28" s="51">
        <v>250000000</v>
      </c>
      <c r="H28" s="51">
        <v>144750000</v>
      </c>
      <c r="I28" s="58" t="s">
        <v>21</v>
      </c>
      <c r="J28" s="52"/>
      <c r="K28" s="52"/>
      <c r="L28" s="52"/>
      <c r="M28" s="52"/>
    </row>
    <row r="29" spans="2:13" s="12" customFormat="1" ht="18.75" x14ac:dyDescent="0.3">
      <c r="B29" s="37">
        <v>45250</v>
      </c>
      <c r="C29" s="53"/>
      <c r="D29" s="53">
        <v>45251</v>
      </c>
      <c r="E29" s="53">
        <v>46673</v>
      </c>
      <c r="F29" s="54">
        <v>5</v>
      </c>
      <c r="G29" s="23">
        <v>250000000</v>
      </c>
      <c r="H29" s="23">
        <v>144750000</v>
      </c>
      <c r="I29" s="45" t="s">
        <v>21</v>
      </c>
      <c r="J29" s="31"/>
      <c r="K29" s="31"/>
      <c r="L29" s="31"/>
      <c r="M29" s="31"/>
    </row>
    <row r="30" spans="2:13" s="18" customFormat="1" ht="18.75" x14ac:dyDescent="0.3">
      <c r="B30" s="48">
        <v>45264</v>
      </c>
      <c r="C30" s="49"/>
      <c r="D30" s="49">
        <v>45265</v>
      </c>
      <c r="E30" s="49">
        <v>46673</v>
      </c>
      <c r="F30" s="50">
        <v>5</v>
      </c>
      <c r="G30" s="51">
        <v>250000000</v>
      </c>
      <c r="H30" s="51">
        <v>644750000</v>
      </c>
      <c r="I30" s="58" t="s">
        <v>21</v>
      </c>
      <c r="J30" s="52"/>
      <c r="K30" s="52"/>
      <c r="L30" s="52"/>
      <c r="M30" s="52"/>
    </row>
    <row r="31" spans="2:13" s="12" customFormat="1" ht="18.75" x14ac:dyDescent="0.3">
      <c r="B31" s="37">
        <v>45278</v>
      </c>
      <c r="C31" s="53"/>
      <c r="D31" s="53">
        <v>45279</v>
      </c>
      <c r="E31" s="53">
        <v>46673</v>
      </c>
      <c r="F31" s="54">
        <v>5</v>
      </c>
      <c r="G31" s="23">
        <v>250000000</v>
      </c>
      <c r="H31" s="23">
        <v>1115750000</v>
      </c>
      <c r="I31" s="45" t="s">
        <v>21</v>
      </c>
      <c r="J31" s="31"/>
      <c r="K31" s="31"/>
      <c r="L31" s="31"/>
      <c r="M31" s="31"/>
    </row>
    <row r="32" spans="2:13" s="18" customFormat="1" ht="18.75" x14ac:dyDescent="0.3">
      <c r="B32" s="48">
        <v>45236</v>
      </c>
      <c r="C32" s="49">
        <v>45237</v>
      </c>
      <c r="D32" s="49"/>
      <c r="E32" s="49">
        <v>46333</v>
      </c>
      <c r="F32" s="50">
        <v>3</v>
      </c>
      <c r="G32" s="51">
        <v>3000000000</v>
      </c>
      <c r="H32" s="51">
        <v>2341811000</v>
      </c>
      <c r="I32" s="51">
        <v>28811000</v>
      </c>
      <c r="J32" s="52">
        <v>23.54</v>
      </c>
      <c r="K32" s="52">
        <v>23.54</v>
      </c>
      <c r="L32" s="52">
        <v>24</v>
      </c>
      <c r="M32" s="52">
        <v>23</v>
      </c>
    </row>
    <row r="33" spans="2:13" s="12" customFormat="1" ht="18.75" x14ac:dyDescent="0.3">
      <c r="B33" s="37">
        <v>45243</v>
      </c>
      <c r="C33" s="53"/>
      <c r="D33" s="53">
        <v>45244</v>
      </c>
      <c r="E33" s="53">
        <v>46333</v>
      </c>
      <c r="F33" s="54">
        <v>3</v>
      </c>
      <c r="G33" s="23">
        <v>2500000000</v>
      </c>
      <c r="H33" s="23">
        <v>1750550000</v>
      </c>
      <c r="I33" s="23">
        <v>28050000</v>
      </c>
      <c r="J33" s="31">
        <v>23.54</v>
      </c>
      <c r="K33" s="31">
        <v>23.986999999999998</v>
      </c>
      <c r="L33" s="31">
        <v>24.04</v>
      </c>
      <c r="M33" s="31">
        <v>23.85</v>
      </c>
    </row>
    <row r="34" spans="2:13" s="18" customFormat="1" ht="18.75" x14ac:dyDescent="0.3">
      <c r="B34" s="48">
        <v>45250</v>
      </c>
      <c r="C34" s="49"/>
      <c r="D34" s="49">
        <v>45251</v>
      </c>
      <c r="E34" s="49">
        <v>46333</v>
      </c>
      <c r="F34" s="50">
        <v>3</v>
      </c>
      <c r="G34" s="51">
        <v>3000000000</v>
      </c>
      <c r="H34" s="51">
        <v>1611750000</v>
      </c>
      <c r="I34" s="58" t="s">
        <v>21</v>
      </c>
      <c r="J34" s="52"/>
      <c r="K34" s="52"/>
      <c r="L34" s="52"/>
      <c r="M34" s="52"/>
    </row>
    <row r="35" spans="2:13" s="12" customFormat="1" ht="18.75" x14ac:dyDescent="0.3">
      <c r="B35" s="37">
        <v>45257</v>
      </c>
      <c r="C35" s="53"/>
      <c r="D35" s="53">
        <v>45258</v>
      </c>
      <c r="E35" s="53">
        <v>46333</v>
      </c>
      <c r="F35" s="54">
        <v>3</v>
      </c>
      <c r="G35" s="23">
        <v>2500000000</v>
      </c>
      <c r="H35" s="23">
        <v>1496370000</v>
      </c>
      <c r="I35" s="45" t="s">
        <v>21</v>
      </c>
      <c r="J35" s="31"/>
      <c r="K35" s="31"/>
      <c r="L35" s="31"/>
      <c r="M35" s="31"/>
    </row>
    <row r="36" spans="2:13" s="18" customFormat="1" ht="18.75" x14ac:dyDescent="0.3">
      <c r="B36" s="48">
        <v>45264</v>
      </c>
      <c r="C36" s="49">
        <v>45265</v>
      </c>
      <c r="D36" s="49"/>
      <c r="E36" s="49">
        <v>46361</v>
      </c>
      <c r="F36" s="50">
        <v>3</v>
      </c>
      <c r="G36" s="51">
        <v>3000000000</v>
      </c>
      <c r="H36" s="51">
        <v>2062700000</v>
      </c>
      <c r="I36" s="58" t="s">
        <v>21</v>
      </c>
      <c r="J36" s="52"/>
      <c r="K36" s="52"/>
      <c r="L36" s="52"/>
      <c r="M36" s="52"/>
    </row>
    <row r="37" spans="2:13" s="12" customFormat="1" ht="18.75" x14ac:dyDescent="0.3">
      <c r="B37" s="37">
        <v>45271</v>
      </c>
      <c r="C37" s="53">
        <v>45272</v>
      </c>
      <c r="D37" s="53"/>
      <c r="E37" s="53">
        <v>46368</v>
      </c>
      <c r="F37" s="54">
        <v>3</v>
      </c>
      <c r="G37" s="23">
        <v>2500000000</v>
      </c>
      <c r="H37" s="23">
        <v>1729170000</v>
      </c>
      <c r="I37" s="45" t="s">
        <v>21</v>
      </c>
      <c r="J37" s="31"/>
      <c r="K37" s="31"/>
      <c r="L37" s="31"/>
      <c r="M37" s="31"/>
    </row>
    <row r="38" spans="2:13" s="18" customFormat="1" ht="18.75" x14ac:dyDescent="0.3">
      <c r="B38" s="48">
        <v>45278</v>
      </c>
      <c r="C38" s="49">
        <v>45279</v>
      </c>
      <c r="D38" s="49"/>
      <c r="E38" s="49">
        <v>46375</v>
      </c>
      <c r="F38" s="50">
        <v>3</v>
      </c>
      <c r="G38" s="51">
        <v>3000000000</v>
      </c>
      <c r="H38" s="51">
        <v>1709870000</v>
      </c>
      <c r="I38" s="58" t="s">
        <v>21</v>
      </c>
      <c r="J38" s="52"/>
      <c r="K38" s="52"/>
      <c r="L38" s="52"/>
      <c r="M38" s="52"/>
    </row>
    <row r="39" spans="2:13" s="12" customFormat="1" ht="18.75" x14ac:dyDescent="0.3">
      <c r="B39" s="37">
        <v>45285</v>
      </c>
      <c r="C39" s="53">
        <v>45286</v>
      </c>
      <c r="D39" s="53"/>
      <c r="E39" s="53">
        <v>46382</v>
      </c>
      <c r="F39" s="54">
        <v>3</v>
      </c>
      <c r="G39" s="23">
        <v>2500000000</v>
      </c>
      <c r="H39" s="23">
        <v>1441100000</v>
      </c>
      <c r="I39" s="45" t="s">
        <v>21</v>
      </c>
      <c r="J39" s="31"/>
      <c r="K39" s="31"/>
      <c r="L39" s="31"/>
      <c r="M39" s="31"/>
    </row>
    <row r="40" spans="2:13" s="18" customFormat="1" ht="18.75" x14ac:dyDescent="0.3">
      <c r="B40" s="48">
        <v>45292</v>
      </c>
      <c r="C40" s="49">
        <v>45293</v>
      </c>
      <c r="D40" s="49"/>
      <c r="E40" s="49">
        <v>46389</v>
      </c>
      <c r="F40" s="50">
        <v>3</v>
      </c>
      <c r="G40" s="51">
        <v>2000000000</v>
      </c>
      <c r="H40" s="51">
        <v>1076000000</v>
      </c>
      <c r="I40" s="58" t="s">
        <v>21</v>
      </c>
      <c r="J40" s="52"/>
      <c r="K40" s="52"/>
      <c r="L40" s="52"/>
      <c r="M40" s="52"/>
    </row>
    <row r="41" spans="2:13" s="12" customFormat="1" ht="18.75" x14ac:dyDescent="0.3">
      <c r="B41" s="37">
        <v>45299</v>
      </c>
      <c r="C41" s="53">
        <v>45300</v>
      </c>
      <c r="D41" s="53"/>
      <c r="E41" s="53">
        <v>46396</v>
      </c>
      <c r="F41" s="54">
        <v>3</v>
      </c>
      <c r="G41" s="23">
        <v>1500000000</v>
      </c>
      <c r="H41" s="23">
        <v>179500000</v>
      </c>
      <c r="I41" s="45" t="s">
        <v>21</v>
      </c>
      <c r="J41" s="31"/>
      <c r="K41" s="31"/>
      <c r="L41" s="31"/>
      <c r="M41" s="31"/>
    </row>
    <row r="42" spans="2:13" s="18" customFormat="1" ht="18.75" x14ac:dyDescent="0.3">
      <c r="B42" s="48">
        <v>45306</v>
      </c>
      <c r="C42" s="49">
        <v>45307</v>
      </c>
      <c r="D42" s="49"/>
      <c r="E42" s="49">
        <v>46403</v>
      </c>
      <c r="F42" s="50">
        <v>3</v>
      </c>
      <c r="G42" s="51">
        <v>2000000000</v>
      </c>
      <c r="H42" s="51">
        <v>1215500000</v>
      </c>
      <c r="I42" s="58" t="s">
        <v>21</v>
      </c>
      <c r="J42" s="52"/>
      <c r="K42" s="52"/>
      <c r="L42" s="52"/>
      <c r="M42" s="52"/>
    </row>
    <row r="43" spans="2:13" s="12" customFormat="1" ht="18.75" x14ac:dyDescent="0.3">
      <c r="B43" s="37">
        <v>45313</v>
      </c>
      <c r="C43" s="53">
        <v>45314</v>
      </c>
      <c r="D43" s="53"/>
      <c r="E43" s="53">
        <v>46410</v>
      </c>
      <c r="F43" s="54">
        <v>3</v>
      </c>
      <c r="G43" s="23">
        <v>1500000000</v>
      </c>
      <c r="H43" s="23">
        <v>181900000</v>
      </c>
      <c r="I43" s="45" t="s">
        <v>21</v>
      </c>
      <c r="J43" s="31"/>
      <c r="K43" s="31"/>
      <c r="L43" s="31"/>
      <c r="M43" s="31"/>
    </row>
    <row r="44" spans="2:13" s="18" customFormat="1" ht="18.75" x14ac:dyDescent="0.3">
      <c r="B44" s="48">
        <v>45320</v>
      </c>
      <c r="C44" s="49">
        <v>45321</v>
      </c>
      <c r="D44" s="49"/>
      <c r="E44" s="49">
        <v>46417</v>
      </c>
      <c r="F44" s="50">
        <v>3</v>
      </c>
      <c r="G44" s="51">
        <v>2000000000</v>
      </c>
      <c r="H44" s="51">
        <v>277900000</v>
      </c>
      <c r="I44" s="58" t="s">
        <v>21</v>
      </c>
      <c r="J44" s="52"/>
      <c r="K44" s="52"/>
      <c r="L44" s="52"/>
      <c r="M44" s="52"/>
    </row>
    <row r="45" spans="2:13" s="12" customFormat="1" ht="18.75" x14ac:dyDescent="0.3">
      <c r="B45" s="37">
        <v>45327</v>
      </c>
      <c r="C45" s="53">
        <v>45328</v>
      </c>
      <c r="D45" s="53"/>
      <c r="E45" s="53">
        <v>46424</v>
      </c>
      <c r="F45" s="54">
        <v>3</v>
      </c>
      <c r="G45" s="23">
        <v>1500000000</v>
      </c>
      <c r="H45" s="23">
        <v>184500000</v>
      </c>
      <c r="I45" s="45" t="s">
        <v>21</v>
      </c>
      <c r="J45" s="31"/>
      <c r="K45" s="31"/>
      <c r="L45" s="31"/>
      <c r="M45" s="31"/>
    </row>
    <row r="46" spans="2:13" s="18" customFormat="1" ht="18.75" x14ac:dyDescent="0.3">
      <c r="B46" s="48">
        <v>45334</v>
      </c>
      <c r="C46" s="49">
        <v>45335</v>
      </c>
      <c r="D46" s="49"/>
      <c r="E46" s="49">
        <v>46431</v>
      </c>
      <c r="F46" s="50">
        <v>3</v>
      </c>
      <c r="G46" s="51">
        <v>2000000000</v>
      </c>
      <c r="H46" s="51">
        <v>206000000</v>
      </c>
      <c r="I46" s="58" t="s">
        <v>21</v>
      </c>
      <c r="J46" s="52"/>
      <c r="K46" s="52"/>
      <c r="L46" s="52"/>
      <c r="M46" s="52"/>
    </row>
    <row r="47" spans="2:13" s="12" customFormat="1" ht="18.75" x14ac:dyDescent="0.3">
      <c r="B47" s="37">
        <v>45341</v>
      </c>
      <c r="C47" s="53">
        <v>45342</v>
      </c>
      <c r="D47" s="53"/>
      <c r="E47" s="53">
        <v>46438</v>
      </c>
      <c r="F47" s="54">
        <v>3</v>
      </c>
      <c r="G47" s="23">
        <v>1500000000</v>
      </c>
      <c r="H47" s="23">
        <v>179500000</v>
      </c>
      <c r="I47" s="45" t="s">
        <v>21</v>
      </c>
      <c r="J47" s="31"/>
      <c r="K47" s="31"/>
      <c r="L47" s="31"/>
      <c r="M47" s="31"/>
    </row>
    <row r="48" spans="2:13" s="18" customFormat="1" ht="18.75" x14ac:dyDescent="0.3">
      <c r="B48" s="48">
        <v>45348</v>
      </c>
      <c r="C48" s="49">
        <v>45349</v>
      </c>
      <c r="D48" s="49"/>
      <c r="E48" s="49">
        <v>46445</v>
      </c>
      <c r="F48" s="50">
        <v>3</v>
      </c>
      <c r="G48" s="51">
        <v>2000000000</v>
      </c>
      <c r="H48" s="51">
        <v>506000000</v>
      </c>
      <c r="I48" s="58" t="s">
        <v>21</v>
      </c>
      <c r="J48" s="52"/>
      <c r="K48" s="52"/>
      <c r="L48" s="52"/>
      <c r="M48" s="52"/>
    </row>
    <row r="49" spans="2:13" s="12" customFormat="1" ht="18.75" x14ac:dyDescent="0.3">
      <c r="B49" s="37">
        <v>45355</v>
      </c>
      <c r="C49" s="53">
        <v>45356</v>
      </c>
      <c r="D49" s="53"/>
      <c r="E49" s="53">
        <v>46451</v>
      </c>
      <c r="F49" s="54">
        <v>3</v>
      </c>
      <c r="G49" s="23">
        <v>3000000000</v>
      </c>
      <c r="H49" s="23">
        <v>3709000000</v>
      </c>
      <c r="I49" s="45" t="s">
        <v>21</v>
      </c>
      <c r="J49" s="31"/>
      <c r="K49" s="31"/>
      <c r="L49" s="31"/>
      <c r="M49" s="31"/>
    </row>
    <row r="50" spans="2:13" s="18" customFormat="1" ht="18.75" x14ac:dyDescent="0.3">
      <c r="B50" s="48">
        <v>45362</v>
      </c>
      <c r="C50" s="49">
        <v>45363</v>
      </c>
      <c r="D50" s="49"/>
      <c r="E50" s="49">
        <v>46458</v>
      </c>
      <c r="F50" s="50">
        <v>3</v>
      </c>
      <c r="G50" s="51">
        <v>2500000000</v>
      </c>
      <c r="H50" s="51">
        <v>20424500000</v>
      </c>
      <c r="I50" s="58" t="s">
        <v>21</v>
      </c>
      <c r="J50" s="52"/>
      <c r="K50" s="52"/>
      <c r="L50" s="52"/>
      <c r="M50" s="52"/>
    </row>
    <row r="51" spans="2:13" s="12" customFormat="1" ht="18.75" x14ac:dyDescent="0.3">
      <c r="B51" s="37">
        <v>45369</v>
      </c>
      <c r="C51" s="53">
        <v>45370</v>
      </c>
      <c r="D51" s="53"/>
      <c r="E51" s="53">
        <v>46465</v>
      </c>
      <c r="F51" s="54">
        <v>3</v>
      </c>
      <c r="G51" s="23">
        <v>3000000000</v>
      </c>
      <c r="H51" s="23">
        <v>53662600000</v>
      </c>
      <c r="I51" s="43">
        <v>1247350000</v>
      </c>
      <c r="J51" s="31">
        <v>26.233000000000001</v>
      </c>
      <c r="K51" s="31">
        <v>26.233000000000001</v>
      </c>
      <c r="L51" s="31">
        <v>26.5</v>
      </c>
      <c r="M51" s="31">
        <v>25.98</v>
      </c>
    </row>
    <row r="52" spans="2:13" s="18" customFormat="1" ht="18.75" x14ac:dyDescent="0.3">
      <c r="B52" s="48">
        <v>45376</v>
      </c>
      <c r="C52" s="49"/>
      <c r="D52" s="49">
        <v>45377</v>
      </c>
      <c r="E52" s="49">
        <v>46465</v>
      </c>
      <c r="F52" s="50">
        <v>3</v>
      </c>
      <c r="G52" s="51">
        <v>2500000000</v>
      </c>
      <c r="H52" s="51">
        <v>27346353000</v>
      </c>
      <c r="I52" s="40">
        <v>2900000000</v>
      </c>
      <c r="J52" s="52">
        <v>26.233000000000001</v>
      </c>
      <c r="K52" s="52">
        <v>25.46</v>
      </c>
      <c r="L52" s="52">
        <v>25.75</v>
      </c>
      <c r="M52" s="52">
        <v>25</v>
      </c>
    </row>
    <row r="53" spans="2:13" s="12" customFormat="1" ht="18.75" x14ac:dyDescent="0.3">
      <c r="B53" s="37">
        <v>45383</v>
      </c>
      <c r="C53" s="53">
        <v>45384</v>
      </c>
      <c r="D53" s="53"/>
      <c r="E53" s="53">
        <v>46479</v>
      </c>
      <c r="F53" s="54">
        <v>3</v>
      </c>
      <c r="G53" s="23">
        <v>3000000000</v>
      </c>
      <c r="H53" s="23">
        <v>18052150000</v>
      </c>
      <c r="I53" s="45" t="s">
        <v>21</v>
      </c>
      <c r="J53" s="31"/>
      <c r="K53" s="31"/>
      <c r="L53" s="31"/>
      <c r="M53" s="31"/>
    </row>
    <row r="54" spans="2:13" s="18" customFormat="1" ht="18.75" x14ac:dyDescent="0.3">
      <c r="B54" s="48">
        <v>45390</v>
      </c>
      <c r="C54" s="49">
        <v>45391</v>
      </c>
      <c r="D54" s="49"/>
      <c r="E54" s="49">
        <v>46486</v>
      </c>
      <c r="F54" s="50">
        <v>3</v>
      </c>
      <c r="G54" s="51">
        <v>4000000000</v>
      </c>
      <c r="H54" s="51">
        <v>7239500000</v>
      </c>
      <c r="I54" s="58" t="s">
        <v>21</v>
      </c>
      <c r="J54" s="52"/>
      <c r="K54" s="52"/>
      <c r="L54" s="52"/>
      <c r="M54" s="52"/>
    </row>
    <row r="55" spans="2:13" s="12" customFormat="1" ht="18.75" x14ac:dyDescent="0.3">
      <c r="B55" s="37">
        <v>45397</v>
      </c>
      <c r="C55" s="53">
        <v>45398</v>
      </c>
      <c r="D55" s="53"/>
      <c r="E55" s="53">
        <v>46493</v>
      </c>
      <c r="F55" s="54">
        <v>3</v>
      </c>
      <c r="G55" s="23">
        <v>4000000000</v>
      </c>
      <c r="H55" s="23">
        <v>11469100000</v>
      </c>
      <c r="I55" s="43">
        <v>4500000000</v>
      </c>
      <c r="J55" s="31">
        <v>25.151</v>
      </c>
      <c r="K55" s="31">
        <v>25.151</v>
      </c>
      <c r="L55" s="31">
        <v>25.24</v>
      </c>
      <c r="M55" s="31">
        <v>24.99</v>
      </c>
    </row>
    <row r="56" spans="2:13" s="18" customFormat="1" ht="18.75" x14ac:dyDescent="0.3">
      <c r="B56" s="48">
        <v>45404</v>
      </c>
      <c r="C56" s="49"/>
      <c r="D56" s="49">
        <v>45405</v>
      </c>
      <c r="E56" s="49">
        <v>46493</v>
      </c>
      <c r="F56" s="50">
        <v>3</v>
      </c>
      <c r="G56" s="51">
        <v>4000000000</v>
      </c>
      <c r="H56" s="51">
        <v>8531700000</v>
      </c>
      <c r="I56" s="40">
        <v>899000000</v>
      </c>
      <c r="J56" s="52">
        <v>25.151</v>
      </c>
      <c r="K56" s="52">
        <v>25.018999999999998</v>
      </c>
      <c r="L56" s="52">
        <v>25.1</v>
      </c>
      <c r="M56" s="52">
        <v>24.98</v>
      </c>
    </row>
    <row r="57" spans="2:13" s="12" customFormat="1" ht="18.75" x14ac:dyDescent="0.3">
      <c r="B57" s="37">
        <v>45411</v>
      </c>
      <c r="C57" s="53"/>
      <c r="D57" s="53">
        <v>45412</v>
      </c>
      <c r="E57" s="53">
        <v>46493</v>
      </c>
      <c r="F57" s="54">
        <v>3</v>
      </c>
      <c r="G57" s="23">
        <v>3000000000</v>
      </c>
      <c r="H57" s="23">
        <v>2947600000</v>
      </c>
      <c r="I57" s="43">
        <v>1263600000</v>
      </c>
      <c r="J57" s="31">
        <v>25.151</v>
      </c>
      <c r="K57" s="31">
        <v>24.984999999999999</v>
      </c>
      <c r="L57" s="31">
        <v>25.09</v>
      </c>
      <c r="M57" s="31">
        <v>24.95</v>
      </c>
    </row>
    <row r="58" spans="2:13" s="18" customFormat="1" ht="18.75" x14ac:dyDescent="0.3">
      <c r="B58" s="48">
        <v>45446</v>
      </c>
      <c r="C58" s="49">
        <v>45447</v>
      </c>
      <c r="D58" s="49"/>
      <c r="E58" s="49">
        <v>46542</v>
      </c>
      <c r="F58" s="50">
        <v>3</v>
      </c>
      <c r="G58" s="51">
        <v>3000000000</v>
      </c>
      <c r="H58" s="51">
        <v>35603850000</v>
      </c>
      <c r="I58" s="40">
        <v>28617650000</v>
      </c>
      <c r="J58" s="52">
        <v>23.864999999999998</v>
      </c>
      <c r="K58" s="52">
        <v>23.864999999999998</v>
      </c>
      <c r="L58" s="52">
        <v>24.1</v>
      </c>
      <c r="M58" s="52">
        <v>23.65</v>
      </c>
    </row>
    <row r="59" spans="2:13" s="12" customFormat="1" ht="18.75" x14ac:dyDescent="0.3">
      <c r="B59" s="37">
        <v>45453</v>
      </c>
      <c r="C59" s="53"/>
      <c r="D59" s="53">
        <v>45454</v>
      </c>
      <c r="E59" s="53">
        <v>46542</v>
      </c>
      <c r="F59" s="54">
        <v>3</v>
      </c>
      <c r="G59" s="23">
        <v>2500000000</v>
      </c>
      <c r="H59" s="23">
        <v>17017450000</v>
      </c>
      <c r="I59" s="43">
        <v>4301150000</v>
      </c>
      <c r="J59" s="31">
        <v>23.864999999999998</v>
      </c>
      <c r="K59" s="31">
        <v>23.85</v>
      </c>
      <c r="L59" s="31">
        <v>23.9</v>
      </c>
      <c r="M59" s="31">
        <v>23.5</v>
      </c>
    </row>
    <row r="60" spans="2:13" s="18" customFormat="1" ht="18.75" x14ac:dyDescent="0.3">
      <c r="B60" s="48">
        <v>45460</v>
      </c>
      <c r="C60" s="49"/>
      <c r="D60" s="49">
        <v>45461</v>
      </c>
      <c r="E60" s="49">
        <v>46542</v>
      </c>
      <c r="F60" s="50">
        <v>3</v>
      </c>
      <c r="G60" s="51">
        <v>3000000000</v>
      </c>
      <c r="H60" s="51">
        <v>15691000000</v>
      </c>
      <c r="I60" s="40">
        <v>13912000000</v>
      </c>
      <c r="J60" s="52">
        <v>23.864999999999998</v>
      </c>
      <c r="K60" s="52">
        <v>23.795999999999999</v>
      </c>
      <c r="L60" s="52">
        <v>23.9</v>
      </c>
      <c r="M60" s="52">
        <v>23.6</v>
      </c>
    </row>
    <row r="61" spans="2:13" s="12" customFormat="1" ht="18.75" x14ac:dyDescent="0.3">
      <c r="B61" s="37">
        <v>45467</v>
      </c>
      <c r="C61" s="53"/>
      <c r="D61" s="53">
        <v>45468</v>
      </c>
      <c r="E61" s="53">
        <v>46542</v>
      </c>
      <c r="F61" s="54">
        <v>3</v>
      </c>
      <c r="G61" s="23">
        <v>2500000000</v>
      </c>
      <c r="H61" s="23">
        <v>7136000000</v>
      </c>
      <c r="I61" s="43">
        <v>4578500000</v>
      </c>
      <c r="J61" s="31">
        <v>23.864999999999998</v>
      </c>
      <c r="K61" s="31">
        <v>23.837</v>
      </c>
      <c r="L61" s="31">
        <v>23.9</v>
      </c>
      <c r="M61" s="31">
        <v>23.6</v>
      </c>
    </row>
    <row r="62" spans="2:13" s="18" customFormat="1" ht="18.75" x14ac:dyDescent="0.3">
      <c r="B62" s="48">
        <v>45418</v>
      </c>
      <c r="C62" s="49">
        <v>45419</v>
      </c>
      <c r="D62" s="49"/>
      <c r="E62" s="49">
        <v>46514</v>
      </c>
      <c r="F62" s="50">
        <v>3</v>
      </c>
      <c r="G62" s="51">
        <v>4000000000</v>
      </c>
      <c r="H62" s="51">
        <v>8925760000</v>
      </c>
      <c r="I62" s="40">
        <v>4000000000</v>
      </c>
      <c r="J62" s="52">
        <v>25.021000000000001</v>
      </c>
      <c r="K62" s="52">
        <v>25.021000000000001</v>
      </c>
      <c r="L62" s="52">
        <v>25.05</v>
      </c>
      <c r="M62" s="52">
        <v>24.95</v>
      </c>
    </row>
    <row r="63" spans="2:13" s="12" customFormat="1" ht="18.75" x14ac:dyDescent="0.3">
      <c r="B63" s="37">
        <v>45425</v>
      </c>
      <c r="C63" s="53"/>
      <c r="D63" s="53">
        <v>45426</v>
      </c>
      <c r="E63" s="53">
        <v>46514</v>
      </c>
      <c r="F63" s="54">
        <v>3</v>
      </c>
      <c r="G63" s="23">
        <v>3000000000</v>
      </c>
      <c r="H63" s="23">
        <v>10452865541</v>
      </c>
      <c r="I63" s="43">
        <v>3481150000</v>
      </c>
      <c r="J63" s="31">
        <v>25.021000000000001</v>
      </c>
      <c r="K63" s="31">
        <v>24.963999999999999</v>
      </c>
      <c r="L63" s="31">
        <v>25</v>
      </c>
      <c r="M63" s="31">
        <v>24.59</v>
      </c>
    </row>
    <row r="64" spans="2:13" s="18" customFormat="1" ht="18.75" x14ac:dyDescent="0.3">
      <c r="B64" s="48">
        <v>45432</v>
      </c>
      <c r="C64" s="49"/>
      <c r="D64" s="49">
        <v>45433</v>
      </c>
      <c r="E64" s="49">
        <v>46514</v>
      </c>
      <c r="F64" s="50">
        <v>3</v>
      </c>
      <c r="G64" s="51">
        <v>4000000000</v>
      </c>
      <c r="H64" s="51">
        <v>32532740000</v>
      </c>
      <c r="I64" s="40">
        <v>5050000000</v>
      </c>
      <c r="J64" s="52">
        <v>25.021000000000001</v>
      </c>
      <c r="K64" s="52">
        <v>24.832000000000001</v>
      </c>
      <c r="L64" s="52">
        <v>24.85</v>
      </c>
      <c r="M64" s="52">
        <v>24.79</v>
      </c>
    </row>
    <row r="65" spans="2:13" s="12" customFormat="1" ht="18.75" x14ac:dyDescent="0.3">
      <c r="B65" s="37">
        <v>45439</v>
      </c>
      <c r="C65" s="53"/>
      <c r="D65" s="53">
        <v>45440</v>
      </c>
      <c r="E65" s="53">
        <v>46514</v>
      </c>
      <c r="F65" s="54">
        <v>3</v>
      </c>
      <c r="G65" s="23">
        <v>3000000000</v>
      </c>
      <c r="H65" s="23">
        <v>24602779000</v>
      </c>
      <c r="I65" s="43">
        <v>5514000000</v>
      </c>
      <c r="J65" s="31">
        <v>25.021000000000001</v>
      </c>
      <c r="K65" s="31">
        <v>24.832000000000001</v>
      </c>
      <c r="L65" s="31">
        <v>24.4</v>
      </c>
      <c r="M65" s="31">
        <v>24.25</v>
      </c>
    </row>
    <row r="66" spans="2:13" s="18" customFormat="1" ht="18.75" x14ac:dyDescent="0.3">
      <c r="B66" s="48">
        <v>45117</v>
      </c>
      <c r="C66" s="49">
        <v>43592</v>
      </c>
      <c r="D66" s="49">
        <v>45118</v>
      </c>
      <c r="E66" s="49">
        <v>47245</v>
      </c>
      <c r="F66" s="50">
        <v>7</v>
      </c>
      <c r="G66" s="51">
        <v>250000000</v>
      </c>
      <c r="H66" s="51">
        <v>144750000</v>
      </c>
      <c r="I66" s="58" t="s">
        <v>21</v>
      </c>
      <c r="J66" s="52"/>
      <c r="K66" s="52"/>
      <c r="L66" s="52"/>
      <c r="M66" s="52"/>
    </row>
    <row r="67" spans="2:13" s="12" customFormat="1" ht="18.75" x14ac:dyDescent="0.3">
      <c r="B67" s="37">
        <v>45131</v>
      </c>
      <c r="C67" s="53"/>
      <c r="D67" s="53">
        <v>45132</v>
      </c>
      <c r="E67" s="53">
        <v>47245</v>
      </c>
      <c r="F67" s="54">
        <v>7</v>
      </c>
      <c r="G67" s="23">
        <v>250000000</v>
      </c>
      <c r="H67" s="23">
        <v>758750000</v>
      </c>
      <c r="I67" s="45" t="s">
        <v>21</v>
      </c>
      <c r="J67" s="31"/>
      <c r="K67" s="31"/>
      <c r="L67" s="31"/>
      <c r="M67" s="31"/>
    </row>
    <row r="68" spans="2:13" s="18" customFormat="1" ht="18.75" x14ac:dyDescent="0.3">
      <c r="B68" s="48">
        <v>45145</v>
      </c>
      <c r="C68" s="49"/>
      <c r="D68" s="49">
        <v>45146</v>
      </c>
      <c r="E68" s="49">
        <v>47245</v>
      </c>
      <c r="F68" s="50">
        <v>7</v>
      </c>
      <c r="G68" s="51">
        <v>250000000</v>
      </c>
      <c r="H68" s="51">
        <v>684750000</v>
      </c>
      <c r="I68" s="58" t="s">
        <v>21</v>
      </c>
      <c r="J68" s="52"/>
      <c r="K68" s="52"/>
      <c r="L68" s="52"/>
      <c r="M68" s="52"/>
    </row>
    <row r="69" spans="2:13" s="12" customFormat="1" ht="18.75" x14ac:dyDescent="0.3">
      <c r="B69" s="37">
        <v>45159</v>
      </c>
      <c r="C69" s="53"/>
      <c r="D69" s="53">
        <v>45160</v>
      </c>
      <c r="E69" s="53">
        <v>47245</v>
      </c>
      <c r="F69" s="54">
        <v>7</v>
      </c>
      <c r="G69" s="23">
        <v>250000000</v>
      </c>
      <c r="H69" s="23">
        <v>149750000</v>
      </c>
      <c r="I69" s="45" t="s">
        <v>21</v>
      </c>
      <c r="J69" s="31"/>
      <c r="K69" s="31"/>
      <c r="L69" s="31"/>
      <c r="M69" s="31"/>
    </row>
    <row r="70" spans="2:13" s="18" customFormat="1" ht="18.75" x14ac:dyDescent="0.3">
      <c r="B70" s="48">
        <v>45173</v>
      </c>
      <c r="C70" s="49"/>
      <c r="D70" s="49">
        <v>45174</v>
      </c>
      <c r="E70" s="49">
        <v>47245</v>
      </c>
      <c r="F70" s="50">
        <v>7</v>
      </c>
      <c r="G70" s="51">
        <v>250000000</v>
      </c>
      <c r="H70" s="51">
        <v>144750000</v>
      </c>
      <c r="I70" s="58" t="s">
        <v>21</v>
      </c>
      <c r="J70" s="52"/>
      <c r="K70" s="52"/>
      <c r="L70" s="52"/>
      <c r="M70" s="52"/>
    </row>
    <row r="71" spans="2:13" s="12" customFormat="1" ht="18.75" x14ac:dyDescent="0.3">
      <c r="B71" s="37">
        <v>45187</v>
      </c>
      <c r="C71" s="53"/>
      <c r="D71" s="53">
        <v>45188</v>
      </c>
      <c r="E71" s="53">
        <v>47245</v>
      </c>
      <c r="F71" s="54">
        <v>7</v>
      </c>
      <c r="G71" s="23">
        <v>250000000</v>
      </c>
      <c r="H71" s="23">
        <v>159750000</v>
      </c>
      <c r="I71" s="45" t="s">
        <v>21</v>
      </c>
      <c r="J71" s="31"/>
      <c r="K71" s="31"/>
      <c r="L71" s="31"/>
      <c r="M71" s="31"/>
    </row>
    <row r="72" spans="2:13" s="18" customFormat="1" ht="18.75" x14ac:dyDescent="0.3">
      <c r="B72" s="48">
        <v>45348</v>
      </c>
      <c r="C72" s="49"/>
      <c r="D72" s="49">
        <v>45349</v>
      </c>
      <c r="E72" s="49">
        <v>47245</v>
      </c>
      <c r="F72" s="50">
        <v>7</v>
      </c>
      <c r="G72" s="51">
        <v>250000000</v>
      </c>
      <c r="H72" s="51">
        <v>415750000</v>
      </c>
      <c r="I72" s="58" t="s">
        <v>21</v>
      </c>
      <c r="J72" s="52"/>
      <c r="K72" s="52"/>
      <c r="L72" s="52"/>
      <c r="M72" s="52"/>
    </row>
    <row r="73" spans="2:13" s="12" customFormat="1" ht="18.75" x14ac:dyDescent="0.3">
      <c r="B73" s="37">
        <v>45362</v>
      </c>
      <c r="C73" s="53"/>
      <c r="D73" s="53">
        <v>45363</v>
      </c>
      <c r="E73" s="53">
        <v>47245</v>
      </c>
      <c r="F73" s="54">
        <v>7</v>
      </c>
      <c r="G73" s="23">
        <v>250000000</v>
      </c>
      <c r="H73" s="23">
        <v>16267914000</v>
      </c>
      <c r="I73" s="45" t="s">
        <v>21</v>
      </c>
      <c r="J73" s="31"/>
      <c r="K73" s="31"/>
      <c r="L73" s="31"/>
      <c r="M73" s="31"/>
    </row>
  </sheetData>
  <mergeCells count="1">
    <mergeCell ref="C3:M4"/>
  </mergeCells>
  <phoneticPr fontId="7" type="noConversion"/>
  <pageMargins left="0.38" right="0.18" top="0.32" bottom="0.32" header="0.14000000000000001" footer="0.06"/>
  <pageSetup scale="43" orientation="landscape" verticalDpi="1200" r:id="rId1"/>
  <drawing r:id="rId2"/>
  <tableParts count="1">
    <tablePart r:id="rId3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L39"/>
  <sheetViews>
    <sheetView rightToLeft="1" workbookViewId="0">
      <pane xSplit="3" ySplit="7" topLeftCell="D10" activePane="bottomRight" state="frozen"/>
      <selection pane="topRight" activeCell="C1" sqref="C1"/>
      <selection pane="bottomLeft" activeCell="A5" sqref="A5"/>
      <selection pane="bottomRight" sqref="A1:L26"/>
    </sheetView>
  </sheetViews>
  <sheetFormatPr defaultRowHeight="15" x14ac:dyDescent="0.25"/>
  <cols>
    <col min="2" max="2" width="18.75" customWidth="1"/>
    <col min="3" max="3" width="18.75" style="3" customWidth="1"/>
    <col min="4" max="6" width="18.75" customWidth="1"/>
    <col min="7" max="9" width="19.375" bestFit="1" customWidth="1"/>
    <col min="10" max="12" width="18.75" customWidth="1"/>
  </cols>
  <sheetData>
    <row r="1" spans="2:12" ht="12.95" customHeight="1" x14ac:dyDescent="0.25"/>
    <row r="2" spans="2:12" ht="12.95" customHeight="1" x14ac:dyDescent="0.25"/>
    <row r="3" spans="2:12" ht="12.95" customHeight="1" x14ac:dyDescent="0.25">
      <c r="C3" s="71" t="s">
        <v>16</v>
      </c>
      <c r="D3" s="71"/>
      <c r="E3" s="71"/>
      <c r="F3" s="71"/>
      <c r="G3" s="71"/>
      <c r="H3" s="71"/>
      <c r="I3" s="71"/>
      <c r="J3" s="71"/>
      <c r="K3" s="71"/>
      <c r="L3" s="71"/>
    </row>
    <row r="4" spans="2:12" ht="12.95" customHeight="1" x14ac:dyDescent="0.25">
      <c r="C4" s="71"/>
      <c r="D4" s="71"/>
      <c r="E4" s="71"/>
      <c r="F4" s="71"/>
      <c r="G4" s="71"/>
      <c r="H4" s="71"/>
      <c r="I4" s="71"/>
      <c r="J4" s="71"/>
      <c r="K4" s="71"/>
      <c r="L4" s="71"/>
    </row>
    <row r="5" spans="2:12" ht="12.95" customHeight="1" x14ac:dyDescent="0.25"/>
    <row r="6" spans="2:12" ht="12.95" customHeight="1" x14ac:dyDescent="0.25"/>
    <row r="7" spans="2:12" ht="39.950000000000003" customHeight="1" thickBot="1" x14ac:dyDescent="0.3">
      <c r="B7" s="7" t="s">
        <v>6</v>
      </c>
      <c r="C7" s="5" t="s">
        <v>1</v>
      </c>
      <c r="D7" s="5" t="s">
        <v>7</v>
      </c>
      <c r="E7" s="5" t="s">
        <v>2</v>
      </c>
      <c r="F7" s="5" t="s">
        <v>8</v>
      </c>
      <c r="G7" s="5" t="s">
        <v>3</v>
      </c>
      <c r="H7" s="5" t="s">
        <v>4</v>
      </c>
      <c r="I7" s="5" t="s">
        <v>9</v>
      </c>
      <c r="J7" s="5" t="s">
        <v>18</v>
      </c>
      <c r="K7" s="5" t="s">
        <v>19</v>
      </c>
      <c r="L7" s="5" t="s">
        <v>20</v>
      </c>
    </row>
    <row r="8" spans="2:12" s="12" customFormat="1" ht="19.5" thickTop="1" x14ac:dyDescent="0.3">
      <c r="B8" s="24">
        <v>45383</v>
      </c>
      <c r="C8" s="25">
        <v>45384</v>
      </c>
      <c r="D8" s="26"/>
      <c r="E8" s="25">
        <v>45930</v>
      </c>
      <c r="F8" s="4">
        <v>546</v>
      </c>
      <c r="G8" s="8">
        <v>5000000000</v>
      </c>
      <c r="H8" s="8">
        <v>3450000000</v>
      </c>
      <c r="I8" s="69">
        <v>1390000000</v>
      </c>
      <c r="J8" s="27">
        <v>25.32</v>
      </c>
      <c r="K8" s="27">
        <v>25.498999999999999</v>
      </c>
      <c r="L8" s="27">
        <v>25</v>
      </c>
    </row>
    <row r="9" spans="2:12" s="12" customFormat="1" ht="18.75" x14ac:dyDescent="0.3">
      <c r="B9" s="70">
        <v>45390</v>
      </c>
      <c r="C9" s="25">
        <v>45391</v>
      </c>
      <c r="D9" s="26"/>
      <c r="E9" s="25">
        <v>45930</v>
      </c>
      <c r="F9" s="4">
        <v>539</v>
      </c>
      <c r="G9" s="8">
        <v>6000000000</v>
      </c>
      <c r="H9" s="8">
        <v>418000000</v>
      </c>
      <c r="I9" s="19" t="s">
        <v>21</v>
      </c>
      <c r="J9" s="27"/>
      <c r="K9" s="27"/>
      <c r="L9" s="27"/>
    </row>
    <row r="10" spans="2:12" s="18" customFormat="1" ht="18.75" x14ac:dyDescent="0.3">
      <c r="B10" s="24">
        <v>45313</v>
      </c>
      <c r="C10" s="25">
        <v>45314</v>
      </c>
      <c r="D10" s="26"/>
      <c r="E10" s="25">
        <v>46042</v>
      </c>
      <c r="F10" s="10">
        <v>728</v>
      </c>
      <c r="G10" s="9">
        <v>1000000000</v>
      </c>
      <c r="H10" s="9">
        <v>538000000</v>
      </c>
      <c r="I10" s="64" t="s">
        <v>21</v>
      </c>
      <c r="J10" s="32"/>
      <c r="K10" s="32"/>
      <c r="L10" s="32"/>
    </row>
    <row r="11" spans="2:12" s="12" customFormat="1" ht="18.75" x14ac:dyDescent="0.3">
      <c r="B11" s="28">
        <v>45327</v>
      </c>
      <c r="C11" s="26">
        <v>45328</v>
      </c>
      <c r="D11" s="26"/>
      <c r="E11" s="26">
        <v>46056</v>
      </c>
      <c r="F11" s="11">
        <v>728</v>
      </c>
      <c r="G11" s="8">
        <v>1000000000</v>
      </c>
      <c r="H11" s="8">
        <v>53000000</v>
      </c>
      <c r="I11" s="64" t="s">
        <v>21</v>
      </c>
      <c r="J11" s="27"/>
      <c r="K11" s="27"/>
      <c r="L11" s="27"/>
    </row>
    <row r="12" spans="2:12" s="12" customFormat="1" ht="18.75" x14ac:dyDescent="0.3">
      <c r="B12" s="24">
        <v>45362</v>
      </c>
      <c r="C12" s="26">
        <v>45363</v>
      </c>
      <c r="D12" s="26"/>
      <c r="E12" s="26">
        <v>46091</v>
      </c>
      <c r="F12" s="10">
        <v>728</v>
      </c>
      <c r="G12" s="8">
        <v>2000000000</v>
      </c>
      <c r="H12" s="8">
        <v>13912400000</v>
      </c>
      <c r="I12" s="19" t="s">
        <v>21</v>
      </c>
      <c r="J12" s="27"/>
      <c r="K12" s="27"/>
      <c r="L12" s="27"/>
    </row>
    <row r="13" spans="2:12" s="12" customFormat="1" ht="18.75" x14ac:dyDescent="0.3">
      <c r="B13" s="28">
        <v>45376</v>
      </c>
      <c r="C13" s="26">
        <v>45377</v>
      </c>
      <c r="D13" s="26"/>
      <c r="E13" s="26">
        <v>46105</v>
      </c>
      <c r="F13" s="10">
        <v>728</v>
      </c>
      <c r="G13" s="8">
        <v>2000000000</v>
      </c>
      <c r="H13" s="8">
        <v>5706000000</v>
      </c>
      <c r="I13" s="19" t="s">
        <v>21</v>
      </c>
      <c r="J13" s="27"/>
      <c r="K13" s="27"/>
      <c r="L13" s="27"/>
    </row>
    <row r="14" spans="2:12" s="12" customFormat="1" ht="18.75" x14ac:dyDescent="0.3">
      <c r="B14" s="24">
        <v>45383</v>
      </c>
      <c r="C14" s="26">
        <v>45384</v>
      </c>
      <c r="D14" s="26"/>
      <c r="E14" s="26">
        <v>45930</v>
      </c>
      <c r="F14" s="10">
        <v>546</v>
      </c>
      <c r="G14" s="8">
        <v>5000000000</v>
      </c>
      <c r="H14" s="8">
        <v>3450000000</v>
      </c>
      <c r="I14" s="8">
        <v>1390000000</v>
      </c>
      <c r="J14" s="27">
        <v>25.32</v>
      </c>
      <c r="K14" s="27">
        <v>25.498999999999999</v>
      </c>
      <c r="L14" s="27">
        <v>25</v>
      </c>
    </row>
    <row r="15" spans="2:12" s="12" customFormat="1" ht="18.75" x14ac:dyDescent="0.3">
      <c r="B15" s="28">
        <v>45390</v>
      </c>
      <c r="C15" s="29">
        <v>45391</v>
      </c>
      <c r="D15" s="26"/>
      <c r="E15" s="26">
        <v>45930</v>
      </c>
      <c r="F15" s="10">
        <v>539</v>
      </c>
      <c r="G15" s="8">
        <v>6000000000</v>
      </c>
      <c r="H15" s="8">
        <v>418000000</v>
      </c>
      <c r="I15" s="19" t="s">
        <v>21</v>
      </c>
      <c r="J15" s="27"/>
      <c r="K15" s="27"/>
      <c r="L15" s="27"/>
    </row>
    <row r="16" spans="2:12" s="12" customFormat="1" ht="18.75" x14ac:dyDescent="0.3">
      <c r="B16" s="24">
        <v>45397</v>
      </c>
      <c r="C16" s="26">
        <v>45398</v>
      </c>
      <c r="D16" s="26"/>
      <c r="E16" s="26">
        <v>45930</v>
      </c>
      <c r="F16" s="10">
        <v>532</v>
      </c>
      <c r="G16" s="8">
        <v>5000000000</v>
      </c>
      <c r="H16" s="8">
        <v>345000000</v>
      </c>
      <c r="I16" s="19" t="s">
        <v>21</v>
      </c>
      <c r="J16" s="27"/>
      <c r="K16" s="27"/>
      <c r="L16" s="27"/>
    </row>
    <row r="17" spans="2:12" s="12" customFormat="1" ht="18.75" x14ac:dyDescent="0.3">
      <c r="B17" s="28">
        <v>45404</v>
      </c>
      <c r="C17" s="25">
        <v>45405</v>
      </c>
      <c r="D17" s="26"/>
      <c r="E17" s="26">
        <v>45930</v>
      </c>
      <c r="F17" s="11">
        <v>525</v>
      </c>
      <c r="G17" s="8">
        <v>6000000000</v>
      </c>
      <c r="H17" s="8">
        <v>1313095000</v>
      </c>
      <c r="I17" s="9">
        <v>1000095000</v>
      </c>
      <c r="J17" s="27">
        <v>25.49</v>
      </c>
      <c r="K17" s="27">
        <v>25</v>
      </c>
      <c r="L17" s="27">
        <v>25.48</v>
      </c>
    </row>
    <row r="18" spans="2:12" s="12" customFormat="1" ht="18.75" x14ac:dyDescent="0.3">
      <c r="B18" s="24">
        <v>45411</v>
      </c>
      <c r="C18" s="26">
        <v>45412</v>
      </c>
      <c r="D18" s="26"/>
      <c r="E18" s="26">
        <v>45930</v>
      </c>
      <c r="F18" s="10">
        <v>518</v>
      </c>
      <c r="G18" s="8">
        <v>5000000000</v>
      </c>
      <c r="H18" s="8">
        <v>1260100000</v>
      </c>
      <c r="I18" s="8">
        <v>1000100000</v>
      </c>
      <c r="J18" s="27">
        <v>25.45</v>
      </c>
      <c r="K18" s="27">
        <v>25.45</v>
      </c>
      <c r="L18" s="27">
        <v>25.45</v>
      </c>
    </row>
    <row r="19" spans="2:12" s="12" customFormat="1" ht="18.75" x14ac:dyDescent="0.3">
      <c r="B19" s="28">
        <v>45418</v>
      </c>
      <c r="C19" s="29">
        <v>45419</v>
      </c>
      <c r="D19" s="26"/>
      <c r="E19" s="26">
        <v>45965</v>
      </c>
      <c r="F19" s="10">
        <v>546</v>
      </c>
      <c r="G19" s="8">
        <v>5000000000</v>
      </c>
      <c r="H19" s="8">
        <v>260100000</v>
      </c>
      <c r="I19" s="19" t="s">
        <v>21</v>
      </c>
      <c r="J19" s="27"/>
      <c r="K19" s="27"/>
      <c r="L19" s="27"/>
    </row>
    <row r="20" spans="2:12" s="12" customFormat="1" ht="18.75" x14ac:dyDescent="0.3">
      <c r="B20" s="24">
        <v>45425</v>
      </c>
      <c r="C20" s="26">
        <v>45426</v>
      </c>
      <c r="D20" s="26"/>
      <c r="E20" s="26">
        <v>45972</v>
      </c>
      <c r="F20" s="11">
        <v>546</v>
      </c>
      <c r="G20" s="8">
        <v>6000000000</v>
      </c>
      <c r="H20" s="8">
        <v>413100000</v>
      </c>
      <c r="I20" s="19" t="s">
        <v>21</v>
      </c>
      <c r="J20" s="27"/>
      <c r="K20" s="27"/>
      <c r="L20" s="27"/>
    </row>
    <row r="21" spans="2:12" s="12" customFormat="1" ht="18.75" x14ac:dyDescent="0.3">
      <c r="B21" s="28">
        <v>45432</v>
      </c>
      <c r="C21" s="29">
        <v>45433</v>
      </c>
      <c r="D21" s="26"/>
      <c r="E21" s="26">
        <v>45979</v>
      </c>
      <c r="F21" s="11">
        <v>546</v>
      </c>
      <c r="G21" s="8">
        <v>5000000000</v>
      </c>
      <c r="H21" s="8">
        <v>260000000</v>
      </c>
      <c r="I21" s="19" t="s">
        <v>21</v>
      </c>
      <c r="J21" s="27"/>
      <c r="K21" s="27"/>
      <c r="L21" s="27"/>
    </row>
    <row r="22" spans="2:12" s="12" customFormat="1" ht="18.75" x14ac:dyDescent="0.3">
      <c r="B22" s="24">
        <v>45439</v>
      </c>
      <c r="C22" s="25">
        <v>45440</v>
      </c>
      <c r="D22" s="26"/>
      <c r="E22" s="26">
        <v>45986</v>
      </c>
      <c r="F22" s="11">
        <v>546</v>
      </c>
      <c r="G22" s="8">
        <v>6000000000</v>
      </c>
      <c r="H22" s="8">
        <v>313000000</v>
      </c>
      <c r="I22" s="19" t="s">
        <v>21</v>
      </c>
      <c r="J22" s="27"/>
      <c r="K22" s="27"/>
      <c r="L22" s="27"/>
    </row>
    <row r="23" spans="2:12" s="12" customFormat="1" ht="18.75" x14ac:dyDescent="0.3">
      <c r="B23" s="28">
        <v>45446</v>
      </c>
      <c r="C23" s="26">
        <v>45447</v>
      </c>
      <c r="D23" s="26"/>
      <c r="E23" s="26">
        <v>45993</v>
      </c>
      <c r="F23" s="11">
        <v>546</v>
      </c>
      <c r="G23" s="8">
        <v>4000000000</v>
      </c>
      <c r="H23" s="8">
        <v>478400000</v>
      </c>
      <c r="I23" s="8">
        <v>300000000</v>
      </c>
      <c r="J23" s="27">
        <v>25</v>
      </c>
      <c r="K23" s="27">
        <v>25</v>
      </c>
      <c r="L23" s="27">
        <v>25</v>
      </c>
    </row>
    <row r="24" spans="2:12" s="12" customFormat="1" ht="18.75" x14ac:dyDescent="0.3">
      <c r="B24" s="24">
        <v>45453</v>
      </c>
      <c r="C24" s="25"/>
      <c r="D24" s="26">
        <v>45454</v>
      </c>
      <c r="E24" s="26">
        <v>45993</v>
      </c>
      <c r="F24" s="11">
        <v>539</v>
      </c>
      <c r="G24" s="8">
        <v>4000000000</v>
      </c>
      <c r="H24" s="8">
        <v>288400000</v>
      </c>
      <c r="I24" s="19" t="s">
        <v>21</v>
      </c>
      <c r="J24" s="27"/>
      <c r="K24" s="27"/>
      <c r="L24" s="27"/>
    </row>
    <row r="25" spans="2:12" s="12" customFormat="1" ht="18.75" x14ac:dyDescent="0.3">
      <c r="B25" s="28">
        <v>45460</v>
      </c>
      <c r="C25" s="26"/>
      <c r="D25" s="26">
        <v>45461</v>
      </c>
      <c r="E25" s="26">
        <v>45993</v>
      </c>
      <c r="F25" s="11">
        <v>532</v>
      </c>
      <c r="G25" s="8">
        <v>4000000000</v>
      </c>
      <c r="H25" s="8">
        <v>277000000</v>
      </c>
      <c r="I25" s="19" t="s">
        <v>21</v>
      </c>
      <c r="J25" s="27"/>
      <c r="K25" s="27"/>
      <c r="L25" s="27"/>
    </row>
    <row r="26" spans="2:12" s="12" customFormat="1" ht="18.75" x14ac:dyDescent="0.3">
      <c r="B26" s="24">
        <v>45467</v>
      </c>
      <c r="C26" s="25"/>
      <c r="D26" s="26">
        <v>45468</v>
      </c>
      <c r="E26" s="26">
        <v>45993</v>
      </c>
      <c r="F26" s="11">
        <v>525</v>
      </c>
      <c r="G26" s="8">
        <v>4000000000</v>
      </c>
      <c r="H26" s="8">
        <v>277000000</v>
      </c>
      <c r="I26" s="19" t="s">
        <v>21</v>
      </c>
      <c r="J26" s="27"/>
      <c r="K26" s="27"/>
      <c r="L26" s="27"/>
    </row>
    <row r="27" spans="2:12" s="12" customFormat="1" ht="18.75" hidden="1" x14ac:dyDescent="0.3">
      <c r="B27" s="28"/>
      <c r="C27" s="33"/>
      <c r="D27" s="33"/>
      <c r="E27" s="33"/>
      <c r="F27" s="34"/>
      <c r="G27" s="23"/>
      <c r="H27" s="23"/>
      <c r="I27" s="19"/>
      <c r="J27" s="27"/>
      <c r="K27" s="27"/>
      <c r="L27" s="27"/>
    </row>
    <row r="28" spans="2:12" s="12" customFormat="1" ht="18.75" hidden="1" x14ac:dyDescent="0.3">
      <c r="B28" s="24"/>
      <c r="C28" s="35"/>
      <c r="D28" s="35"/>
      <c r="E28" s="35"/>
      <c r="F28" s="36"/>
      <c r="G28" s="22"/>
      <c r="H28" s="22"/>
      <c r="I28" s="22"/>
      <c r="J28" s="30"/>
      <c r="K28" s="30"/>
      <c r="L28" s="30"/>
    </row>
    <row r="29" spans="2:12" s="12" customFormat="1" ht="18.75" hidden="1" x14ac:dyDescent="0.3">
      <c r="B29" s="28"/>
      <c r="C29" s="33"/>
      <c r="D29" s="33"/>
      <c r="E29" s="33"/>
      <c r="F29" s="34"/>
      <c r="G29" s="23"/>
      <c r="H29" s="23"/>
      <c r="I29" s="23"/>
      <c r="J29" s="31"/>
      <c r="K29" s="31"/>
      <c r="L29" s="31"/>
    </row>
    <row r="30" spans="2:12" s="12" customFormat="1" ht="18.75" hidden="1" x14ac:dyDescent="0.3">
      <c r="B30" s="24"/>
      <c r="C30" s="35"/>
      <c r="D30" s="35"/>
      <c r="E30" s="35"/>
      <c r="F30" s="36"/>
      <c r="G30" s="22"/>
      <c r="H30" s="22"/>
      <c r="I30" s="22"/>
      <c r="J30" s="30"/>
      <c r="K30" s="30"/>
      <c r="L30" s="30"/>
    </row>
    <row r="31" spans="2:12" s="12" customFormat="1" ht="18.75" hidden="1" x14ac:dyDescent="0.3">
      <c r="B31" s="28"/>
      <c r="C31" s="33"/>
      <c r="D31" s="33"/>
      <c r="E31" s="33"/>
      <c r="F31" s="34"/>
      <c r="G31" s="23"/>
      <c r="H31" s="23"/>
      <c r="I31" s="23"/>
      <c r="J31" s="31"/>
      <c r="K31" s="31"/>
      <c r="L31" s="31"/>
    </row>
    <row r="32" spans="2:12" s="12" customFormat="1" ht="18.75" hidden="1" x14ac:dyDescent="0.3">
      <c r="B32" s="24"/>
      <c r="C32" s="35"/>
      <c r="D32" s="35"/>
      <c r="E32" s="35"/>
      <c r="F32" s="36"/>
      <c r="G32" s="22"/>
      <c r="H32" s="22"/>
      <c r="I32" s="22"/>
      <c r="J32" s="30"/>
      <c r="K32" s="30"/>
      <c r="L32" s="30"/>
    </row>
    <row r="33" spans="2:12" s="12" customFormat="1" ht="18.75" hidden="1" x14ac:dyDescent="0.3">
      <c r="B33" s="28"/>
      <c r="C33" s="33"/>
      <c r="D33" s="33"/>
      <c r="E33" s="33"/>
      <c r="F33" s="34"/>
      <c r="G33" s="23"/>
      <c r="H33" s="23"/>
      <c r="I33" s="23"/>
      <c r="J33" s="31"/>
      <c r="K33" s="31"/>
      <c r="L33" s="31"/>
    </row>
    <row r="34" spans="2:12" s="12" customFormat="1" ht="18.75" hidden="1" x14ac:dyDescent="0.3">
      <c r="B34" s="24"/>
      <c r="C34" s="35"/>
      <c r="D34" s="35"/>
      <c r="E34" s="35"/>
      <c r="F34" s="36"/>
      <c r="G34" s="22"/>
      <c r="H34" s="22"/>
      <c r="I34" s="22"/>
      <c r="J34" s="30"/>
      <c r="K34" s="30"/>
      <c r="L34" s="30"/>
    </row>
    <row r="35" spans="2:12" s="12" customFormat="1" ht="18.75" hidden="1" x14ac:dyDescent="0.3">
      <c r="B35" s="28"/>
      <c r="C35" s="33"/>
      <c r="D35" s="33"/>
      <c r="E35" s="33"/>
      <c r="F35" s="34"/>
      <c r="G35" s="23"/>
      <c r="H35" s="23"/>
      <c r="I35" s="23"/>
      <c r="J35" s="31"/>
      <c r="K35" s="31"/>
      <c r="L35" s="31"/>
    </row>
    <row r="36" spans="2:12" s="12" customFormat="1" ht="18.75" hidden="1" x14ac:dyDescent="0.3">
      <c r="B36" s="24"/>
      <c r="C36" s="35"/>
      <c r="D36" s="35"/>
      <c r="E36" s="35"/>
      <c r="F36" s="36"/>
      <c r="G36" s="22"/>
      <c r="H36" s="22"/>
      <c r="I36" s="22"/>
      <c r="J36" s="30"/>
      <c r="K36" s="30"/>
      <c r="L36" s="30"/>
    </row>
    <row r="37" spans="2:12" s="12" customFormat="1" ht="18.75" hidden="1" x14ac:dyDescent="0.3">
      <c r="B37" s="28"/>
      <c r="C37" s="33"/>
      <c r="D37" s="33"/>
      <c r="E37" s="33"/>
      <c r="F37" s="34"/>
      <c r="G37" s="23"/>
      <c r="H37" s="23"/>
      <c r="I37" s="23"/>
      <c r="J37" s="31"/>
      <c r="K37" s="31"/>
      <c r="L37" s="31"/>
    </row>
    <row r="38" spans="2:12" ht="18.75" hidden="1" x14ac:dyDescent="0.25">
      <c r="C38" s="35"/>
      <c r="D38" s="35"/>
      <c r="E38" s="35"/>
      <c r="F38" s="36"/>
      <c r="G38" s="22"/>
      <c r="H38" s="22"/>
      <c r="I38" s="22"/>
      <c r="J38" s="30"/>
      <c r="K38" s="30"/>
      <c r="L38" s="30"/>
    </row>
    <row r="39" spans="2:12" ht="18.75" hidden="1" x14ac:dyDescent="0.25">
      <c r="C39" s="33"/>
      <c r="D39" s="33"/>
      <c r="E39" s="33"/>
      <c r="F39" s="34"/>
      <c r="G39" s="23"/>
      <c r="H39" s="23"/>
      <c r="I39" s="23"/>
      <c r="J39" s="31"/>
      <c r="K39" s="31"/>
      <c r="L39" s="31"/>
    </row>
  </sheetData>
  <mergeCells count="1">
    <mergeCell ref="C3:L4"/>
  </mergeCells>
  <phoneticPr fontId="7" type="noConversion"/>
  <pageMargins left="0.38" right="0.18" top="0.32" bottom="0.32" header="0.14000000000000001" footer="0.06"/>
  <pageSetup scale="61" orientation="landscape" verticalDpi="1200" r:id="rId1"/>
  <drawing r:id="rId2"/>
  <tableParts count="1">
    <tablePart r:id="rId3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A29D50-BAF3-445F-9D7E-350B616376E0}">
  <sheetPr>
    <pageSetUpPr fitToPage="1"/>
  </sheetPr>
  <dimension ref="A1:L69"/>
  <sheetViews>
    <sheetView rightToLeft="1" tabSelected="1" workbookViewId="0">
      <selection activeCell="L1" sqref="A1:L26"/>
    </sheetView>
  </sheetViews>
  <sheetFormatPr defaultRowHeight="15" x14ac:dyDescent="0.25"/>
  <cols>
    <col min="1" max="1" width="18.75" customWidth="1"/>
    <col min="2" max="2" width="19.625" style="3" customWidth="1"/>
    <col min="3" max="3" width="19.25" bestFit="1" customWidth="1"/>
    <col min="4" max="4" width="18.75" customWidth="1"/>
    <col min="5" max="5" width="11.25" bestFit="1" customWidth="1"/>
    <col min="6" max="8" width="19.375" bestFit="1" customWidth="1"/>
    <col min="9" max="12" width="18.75" customWidth="1"/>
  </cols>
  <sheetData>
    <row r="1" spans="1:12" ht="12.95" customHeight="1" x14ac:dyDescent="0.25"/>
    <row r="2" spans="1:12" ht="12.95" customHeight="1" x14ac:dyDescent="0.25"/>
    <row r="3" spans="1:12" ht="12.95" customHeight="1" x14ac:dyDescent="0.25">
      <c r="B3" s="71" t="s">
        <v>17</v>
      </c>
      <c r="C3" s="71"/>
      <c r="D3" s="71"/>
      <c r="E3" s="71"/>
      <c r="F3" s="71"/>
      <c r="G3" s="71"/>
      <c r="H3" s="71"/>
      <c r="I3" s="71"/>
      <c r="J3" s="71"/>
      <c r="K3" s="71"/>
      <c r="L3" s="71"/>
    </row>
    <row r="4" spans="1:12" ht="12.95" customHeight="1" x14ac:dyDescent="0.25"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</row>
    <row r="5" spans="1:12" ht="12.95" customHeight="1" x14ac:dyDescent="0.25"/>
    <row r="6" spans="1:12" ht="12.95" customHeight="1" x14ac:dyDescent="0.25"/>
    <row r="7" spans="1:12" ht="47.25" customHeight="1" thickBot="1" x14ac:dyDescent="0.3">
      <c r="A7" s="7" t="s">
        <v>6</v>
      </c>
      <c r="B7" s="5" t="s">
        <v>1</v>
      </c>
      <c r="C7" s="5" t="s">
        <v>7</v>
      </c>
      <c r="D7" s="5" t="s">
        <v>2</v>
      </c>
      <c r="E7" s="5" t="s">
        <v>8</v>
      </c>
      <c r="F7" s="5" t="s">
        <v>3</v>
      </c>
      <c r="G7" s="5" t="s">
        <v>4</v>
      </c>
      <c r="H7" s="20" t="s">
        <v>9</v>
      </c>
      <c r="I7" s="21" t="s">
        <v>10</v>
      </c>
      <c r="J7" s="20" t="s">
        <v>18</v>
      </c>
      <c r="K7" s="20" t="s">
        <v>19</v>
      </c>
      <c r="L7" s="20" t="s">
        <v>20</v>
      </c>
    </row>
    <row r="8" spans="1:12" s="18" customFormat="1" ht="19.5" thickTop="1" x14ac:dyDescent="0.3">
      <c r="A8" s="55">
        <v>45117</v>
      </c>
      <c r="B8" s="49">
        <v>45118</v>
      </c>
      <c r="C8" s="49"/>
      <c r="D8" s="49">
        <v>46214</v>
      </c>
      <c r="E8" s="50">
        <v>3</v>
      </c>
      <c r="F8" s="51">
        <v>1000000000</v>
      </c>
      <c r="G8" s="51">
        <v>671000000</v>
      </c>
      <c r="H8" s="51">
        <v>485000000</v>
      </c>
      <c r="I8" s="52">
        <v>24.25</v>
      </c>
      <c r="J8" s="52">
        <v>24.25</v>
      </c>
      <c r="K8" s="52">
        <v>24.25</v>
      </c>
      <c r="L8" s="52">
        <v>24.25</v>
      </c>
    </row>
    <row r="9" spans="1:12" s="12" customFormat="1" ht="18.75" x14ac:dyDescent="0.3">
      <c r="A9" s="28">
        <v>45131</v>
      </c>
      <c r="B9" s="53"/>
      <c r="C9" s="53">
        <v>45132</v>
      </c>
      <c r="D9" s="53">
        <v>46214</v>
      </c>
      <c r="E9" s="54">
        <v>3</v>
      </c>
      <c r="F9" s="23">
        <v>750000000</v>
      </c>
      <c r="G9" s="23">
        <v>708250000</v>
      </c>
      <c r="H9" s="23">
        <v>565000000</v>
      </c>
      <c r="I9" s="31">
        <v>24.25</v>
      </c>
      <c r="J9" s="31">
        <v>24.25</v>
      </c>
      <c r="K9" s="31">
        <v>24.25</v>
      </c>
      <c r="L9" s="31">
        <v>24.25</v>
      </c>
    </row>
    <row r="10" spans="1:12" s="18" customFormat="1" ht="18.75" x14ac:dyDescent="0.3">
      <c r="A10" s="55">
        <v>45145</v>
      </c>
      <c r="B10" s="49"/>
      <c r="C10" s="49">
        <v>45146</v>
      </c>
      <c r="D10" s="49">
        <v>46214</v>
      </c>
      <c r="E10" s="50">
        <v>3</v>
      </c>
      <c r="F10" s="51">
        <v>750000000</v>
      </c>
      <c r="G10" s="51">
        <v>1654250000</v>
      </c>
      <c r="H10" s="51">
        <v>925000000</v>
      </c>
      <c r="I10" s="52">
        <v>24.25</v>
      </c>
      <c r="J10" s="52">
        <v>25.25</v>
      </c>
      <c r="K10" s="52">
        <v>25.25</v>
      </c>
      <c r="L10" s="52">
        <v>25.25</v>
      </c>
    </row>
    <row r="11" spans="1:12" s="12" customFormat="1" ht="18.75" x14ac:dyDescent="0.3">
      <c r="A11" s="28">
        <v>45159</v>
      </c>
      <c r="B11" s="53"/>
      <c r="C11" s="53">
        <v>45160</v>
      </c>
      <c r="D11" s="53">
        <v>46214</v>
      </c>
      <c r="E11" s="54">
        <v>3</v>
      </c>
      <c r="F11" s="23">
        <v>750000000</v>
      </c>
      <c r="G11" s="23">
        <v>757250000</v>
      </c>
      <c r="H11" s="23">
        <v>250000000</v>
      </c>
      <c r="I11" s="31">
        <v>24.25</v>
      </c>
      <c r="J11" s="31">
        <v>25.25</v>
      </c>
      <c r="K11" s="31">
        <v>25.25</v>
      </c>
      <c r="L11" s="31">
        <v>25.25</v>
      </c>
    </row>
    <row r="12" spans="1:12" s="18" customFormat="1" ht="18.75" x14ac:dyDescent="0.3">
      <c r="A12" s="55">
        <v>45173</v>
      </c>
      <c r="B12" s="49"/>
      <c r="C12" s="49">
        <v>45174</v>
      </c>
      <c r="D12" s="49">
        <v>46214</v>
      </c>
      <c r="E12" s="50">
        <v>3</v>
      </c>
      <c r="F12" s="51">
        <v>750000000</v>
      </c>
      <c r="G12" s="51">
        <v>809250000</v>
      </c>
      <c r="H12" s="51">
        <v>100000000</v>
      </c>
      <c r="I12" s="52">
        <v>24.25</v>
      </c>
      <c r="J12" s="52">
        <v>25.25</v>
      </c>
      <c r="K12" s="52">
        <v>25.25</v>
      </c>
      <c r="L12" s="52">
        <v>25.25</v>
      </c>
    </row>
    <row r="13" spans="1:12" s="12" customFormat="1" ht="18.75" x14ac:dyDescent="0.3">
      <c r="A13" s="28">
        <v>45187</v>
      </c>
      <c r="B13" s="53"/>
      <c r="C13" s="53">
        <v>45188</v>
      </c>
      <c r="D13" s="53">
        <v>46214</v>
      </c>
      <c r="E13" s="54">
        <v>3</v>
      </c>
      <c r="F13" s="23">
        <v>750000000</v>
      </c>
      <c r="G13" s="23">
        <v>509250000</v>
      </c>
      <c r="H13" s="45" t="s">
        <v>21</v>
      </c>
      <c r="I13" s="31"/>
      <c r="J13" s="31"/>
      <c r="K13" s="31"/>
      <c r="L13" s="31"/>
    </row>
    <row r="14" spans="1:12" s="18" customFormat="1" ht="18.75" x14ac:dyDescent="0.3">
      <c r="A14" s="55">
        <v>45201</v>
      </c>
      <c r="B14" s="49">
        <v>45202</v>
      </c>
      <c r="C14" s="49"/>
      <c r="D14" s="49">
        <v>46298</v>
      </c>
      <c r="E14" s="50">
        <v>3</v>
      </c>
      <c r="F14" s="51">
        <v>750000000</v>
      </c>
      <c r="G14" s="51">
        <v>689250000</v>
      </c>
      <c r="H14" s="51">
        <v>145000000</v>
      </c>
      <c r="I14" s="52">
        <v>25.25</v>
      </c>
      <c r="J14" s="52">
        <v>25.25</v>
      </c>
      <c r="K14" s="52">
        <v>25.25</v>
      </c>
      <c r="L14" s="52">
        <v>25.25</v>
      </c>
    </row>
    <row r="15" spans="1:12" s="12" customFormat="1" ht="18.75" x14ac:dyDescent="0.3">
      <c r="A15" s="28">
        <v>45215</v>
      </c>
      <c r="B15" s="53"/>
      <c r="C15" s="53">
        <v>45216</v>
      </c>
      <c r="D15" s="53">
        <v>46298</v>
      </c>
      <c r="E15" s="54">
        <v>3</v>
      </c>
      <c r="F15" s="23">
        <v>500000000</v>
      </c>
      <c r="G15" s="23">
        <v>324500000</v>
      </c>
      <c r="H15" s="45" t="s">
        <v>21</v>
      </c>
      <c r="I15" s="31"/>
      <c r="J15" s="31"/>
      <c r="K15" s="31"/>
      <c r="L15" s="31"/>
    </row>
    <row r="16" spans="1:12" s="18" customFormat="1" ht="18.75" x14ac:dyDescent="0.3">
      <c r="A16" s="55">
        <v>45229</v>
      </c>
      <c r="B16" s="49"/>
      <c r="C16" s="49">
        <v>45230</v>
      </c>
      <c r="D16" s="49">
        <v>46298</v>
      </c>
      <c r="E16" s="50">
        <v>3</v>
      </c>
      <c r="F16" s="51">
        <v>750000000</v>
      </c>
      <c r="G16" s="51">
        <v>474250000</v>
      </c>
      <c r="H16" s="58" t="s">
        <v>21</v>
      </c>
      <c r="I16" s="52"/>
      <c r="J16" s="52"/>
      <c r="K16" s="52"/>
      <c r="L16" s="52"/>
    </row>
    <row r="17" spans="1:12" s="12" customFormat="1" ht="18.75" x14ac:dyDescent="0.3">
      <c r="A17" s="28">
        <v>45243</v>
      </c>
      <c r="B17" s="53"/>
      <c r="C17" s="53">
        <v>45244</v>
      </c>
      <c r="D17" s="53">
        <v>46298</v>
      </c>
      <c r="E17" s="54">
        <v>3</v>
      </c>
      <c r="F17" s="23">
        <v>500000000</v>
      </c>
      <c r="G17" s="23">
        <v>324500000</v>
      </c>
      <c r="H17" s="45" t="s">
        <v>21</v>
      </c>
      <c r="I17" s="31"/>
      <c r="J17" s="31"/>
      <c r="K17" s="31"/>
      <c r="L17" s="31"/>
    </row>
    <row r="18" spans="1:12" s="18" customFormat="1" ht="18.75" x14ac:dyDescent="0.3">
      <c r="A18" s="55">
        <v>45257</v>
      </c>
      <c r="B18" s="49"/>
      <c r="C18" s="49">
        <v>45258</v>
      </c>
      <c r="D18" s="49">
        <v>46298</v>
      </c>
      <c r="E18" s="50">
        <v>3</v>
      </c>
      <c r="F18" s="51">
        <v>750000000</v>
      </c>
      <c r="G18" s="51">
        <v>554250000</v>
      </c>
      <c r="H18" s="51">
        <v>60000000</v>
      </c>
      <c r="I18" s="52">
        <v>25.25</v>
      </c>
      <c r="J18" s="52">
        <v>25.25</v>
      </c>
      <c r="K18" s="52">
        <v>25.25</v>
      </c>
      <c r="L18" s="52">
        <v>25.25</v>
      </c>
    </row>
    <row r="19" spans="1:12" s="12" customFormat="1" ht="18.75" x14ac:dyDescent="0.3">
      <c r="A19" s="28">
        <v>45271</v>
      </c>
      <c r="B19" s="53"/>
      <c r="C19" s="53">
        <v>45272</v>
      </c>
      <c r="D19" s="53">
        <v>46298</v>
      </c>
      <c r="E19" s="54">
        <v>3</v>
      </c>
      <c r="F19" s="23">
        <v>500000000</v>
      </c>
      <c r="G19" s="23">
        <v>374500000</v>
      </c>
      <c r="H19" s="23">
        <v>50000000</v>
      </c>
      <c r="I19" s="31">
        <v>25.25</v>
      </c>
      <c r="J19" s="31">
        <v>25.25</v>
      </c>
      <c r="K19" s="31">
        <v>25.25</v>
      </c>
      <c r="L19" s="31">
        <v>25.25</v>
      </c>
    </row>
    <row r="20" spans="1:12" s="18" customFormat="1" ht="18.75" x14ac:dyDescent="0.3">
      <c r="A20" s="55">
        <v>45285</v>
      </c>
      <c r="B20" s="49"/>
      <c r="C20" s="49">
        <v>45286</v>
      </c>
      <c r="D20" s="49">
        <v>46298</v>
      </c>
      <c r="E20" s="50">
        <v>3</v>
      </c>
      <c r="F20" s="51">
        <v>750000000</v>
      </c>
      <c r="G20" s="51">
        <v>407250000</v>
      </c>
      <c r="H20" s="58" t="s">
        <v>21</v>
      </c>
      <c r="I20" s="52"/>
      <c r="J20" s="52"/>
      <c r="K20" s="52"/>
      <c r="L20" s="52"/>
    </row>
    <row r="21" spans="1:12" s="12" customFormat="1" ht="18.75" x14ac:dyDescent="0.3">
      <c r="A21" s="28">
        <v>45299</v>
      </c>
      <c r="B21" s="53">
        <v>45300</v>
      </c>
      <c r="C21" s="53"/>
      <c r="D21" s="53">
        <v>47127</v>
      </c>
      <c r="E21" s="54">
        <v>5</v>
      </c>
      <c r="F21" s="23">
        <v>500000000</v>
      </c>
      <c r="G21" s="23">
        <v>26500000</v>
      </c>
      <c r="H21" s="45" t="s">
        <v>21</v>
      </c>
      <c r="I21" s="31"/>
      <c r="J21" s="31"/>
      <c r="K21" s="31"/>
      <c r="L21" s="31"/>
    </row>
    <row r="22" spans="1:12" s="18" customFormat="1" ht="18.75" x14ac:dyDescent="0.3">
      <c r="A22" s="55">
        <v>45306</v>
      </c>
      <c r="B22" s="49">
        <v>45307</v>
      </c>
      <c r="C22" s="49"/>
      <c r="D22" s="49">
        <v>47134</v>
      </c>
      <c r="E22" s="50">
        <v>5</v>
      </c>
      <c r="F22" s="51">
        <v>750000000</v>
      </c>
      <c r="G22" s="51">
        <v>2042250000</v>
      </c>
      <c r="H22" s="51">
        <v>500000000</v>
      </c>
      <c r="I22" s="52">
        <v>27</v>
      </c>
      <c r="J22" s="52">
        <v>27</v>
      </c>
      <c r="K22" s="52">
        <v>27</v>
      </c>
      <c r="L22" s="52">
        <v>27</v>
      </c>
    </row>
    <row r="23" spans="1:12" s="12" customFormat="1" ht="18.75" x14ac:dyDescent="0.3">
      <c r="A23" s="28">
        <v>45320</v>
      </c>
      <c r="B23" s="53"/>
      <c r="C23" s="53">
        <v>45321</v>
      </c>
      <c r="D23" s="53">
        <v>47134</v>
      </c>
      <c r="E23" s="54">
        <v>5</v>
      </c>
      <c r="F23" s="23">
        <v>1000000000</v>
      </c>
      <c r="G23" s="23">
        <v>2538000000</v>
      </c>
      <c r="H23" s="23">
        <v>1000000000</v>
      </c>
      <c r="I23" s="31">
        <v>27</v>
      </c>
      <c r="J23" s="31">
        <v>27.5</v>
      </c>
      <c r="K23" s="31">
        <v>27.5</v>
      </c>
      <c r="L23" s="31">
        <v>27.5</v>
      </c>
    </row>
    <row r="24" spans="1:12" s="18" customFormat="1" ht="18.75" x14ac:dyDescent="0.3">
      <c r="A24" s="55">
        <v>45334</v>
      </c>
      <c r="B24" s="49"/>
      <c r="C24" s="49">
        <v>45335</v>
      </c>
      <c r="D24" s="49">
        <v>47134</v>
      </c>
      <c r="E24" s="50">
        <v>5</v>
      </c>
      <c r="F24" s="51">
        <v>1000000000</v>
      </c>
      <c r="G24" s="51">
        <v>4903000000</v>
      </c>
      <c r="H24" s="51">
        <v>100000000</v>
      </c>
      <c r="I24" s="52">
        <v>27</v>
      </c>
      <c r="J24" s="52">
        <v>27.5</v>
      </c>
      <c r="K24" s="52">
        <v>27.5</v>
      </c>
      <c r="L24" s="52">
        <v>27.5</v>
      </c>
    </row>
    <row r="25" spans="1:12" s="12" customFormat="1" ht="18.75" x14ac:dyDescent="0.3">
      <c r="A25" s="28">
        <v>45341</v>
      </c>
      <c r="B25" s="53">
        <v>45342</v>
      </c>
      <c r="C25" s="53"/>
      <c r="D25" s="53">
        <v>47169</v>
      </c>
      <c r="E25" s="54">
        <v>5</v>
      </c>
      <c r="F25" s="23">
        <v>1000000000</v>
      </c>
      <c r="G25" s="23">
        <v>1053000000</v>
      </c>
      <c r="H25" s="45" t="s">
        <v>21</v>
      </c>
      <c r="I25" s="31"/>
      <c r="J25" s="31"/>
      <c r="K25" s="31"/>
      <c r="L25" s="31"/>
    </row>
    <row r="26" spans="1:12" s="18" customFormat="1" ht="18.75" x14ac:dyDescent="0.3">
      <c r="A26" s="55">
        <v>45355</v>
      </c>
      <c r="B26" s="49"/>
      <c r="C26" s="49">
        <v>45356</v>
      </c>
      <c r="D26" s="49">
        <v>47169</v>
      </c>
      <c r="E26" s="50">
        <v>5</v>
      </c>
      <c r="F26" s="51">
        <v>2000000000</v>
      </c>
      <c r="G26" s="51">
        <v>6606000000</v>
      </c>
      <c r="H26" s="51">
        <v>5650000000</v>
      </c>
      <c r="I26" s="52">
        <v>30</v>
      </c>
      <c r="J26" s="52">
        <v>30</v>
      </c>
      <c r="K26" s="52">
        <v>30</v>
      </c>
      <c r="L26" s="52">
        <v>30</v>
      </c>
    </row>
    <row r="27" spans="1:12" ht="18.75" x14ac:dyDescent="0.25">
      <c r="H27" s="8"/>
      <c r="I27" s="1"/>
      <c r="J27" s="1"/>
      <c r="K27" s="1"/>
      <c r="L27" s="1"/>
    </row>
    <row r="28" spans="1:12" ht="18.75" x14ac:dyDescent="0.25">
      <c r="H28" s="8"/>
      <c r="I28" s="1"/>
      <c r="J28" s="1"/>
      <c r="K28" s="1"/>
      <c r="L28" s="1"/>
    </row>
    <row r="29" spans="1:12" ht="18.75" x14ac:dyDescent="0.25">
      <c r="H29" s="8"/>
      <c r="I29" s="1"/>
      <c r="J29" s="1"/>
      <c r="K29" s="1"/>
      <c r="L29" s="1"/>
    </row>
    <row r="30" spans="1:12" ht="18.75" x14ac:dyDescent="0.25">
      <c r="H30" s="8"/>
      <c r="I30" s="1"/>
      <c r="J30" s="1"/>
      <c r="K30" s="1"/>
      <c r="L30" s="1"/>
    </row>
    <row r="31" spans="1:12" ht="18.75" x14ac:dyDescent="0.25">
      <c r="H31" s="8"/>
      <c r="I31" s="1"/>
      <c r="J31" s="1"/>
      <c r="K31" s="1"/>
      <c r="L31" s="1"/>
    </row>
    <row r="32" spans="1:12" ht="18.75" x14ac:dyDescent="0.25">
      <c r="H32" s="8"/>
      <c r="I32" s="1"/>
      <c r="J32" s="1"/>
      <c r="K32" s="1"/>
      <c r="L32" s="1"/>
    </row>
    <row r="33" spans="8:12" ht="18.75" x14ac:dyDescent="0.25">
      <c r="H33" s="8"/>
      <c r="I33" s="1"/>
      <c r="J33" s="1"/>
      <c r="K33" s="1"/>
      <c r="L33" s="1"/>
    </row>
    <row r="34" spans="8:12" ht="18.75" x14ac:dyDescent="0.25">
      <c r="H34" s="8"/>
      <c r="I34" s="1"/>
      <c r="J34" s="1"/>
      <c r="K34" s="1"/>
      <c r="L34" s="1"/>
    </row>
    <row r="35" spans="8:12" ht="18.75" x14ac:dyDescent="0.25">
      <c r="H35" s="8"/>
      <c r="I35" s="1"/>
      <c r="J35" s="1"/>
      <c r="K35" s="1"/>
      <c r="L35" s="1"/>
    </row>
    <row r="36" spans="8:12" ht="18.75" x14ac:dyDescent="0.25">
      <c r="H36" s="8"/>
      <c r="I36" s="1"/>
      <c r="J36" s="1"/>
      <c r="K36" s="1"/>
      <c r="L36" s="1"/>
    </row>
    <row r="37" spans="8:12" ht="18.75" x14ac:dyDescent="0.25">
      <c r="H37" s="8"/>
      <c r="I37" s="1"/>
      <c r="J37" s="1"/>
      <c r="K37" s="1"/>
      <c r="L37" s="1"/>
    </row>
    <row r="38" spans="8:12" ht="18.75" x14ac:dyDescent="0.25">
      <c r="H38" s="8"/>
      <c r="I38" s="1"/>
      <c r="J38" s="1"/>
      <c r="K38" s="1"/>
      <c r="L38" s="1"/>
    </row>
    <row r="39" spans="8:12" ht="18.75" x14ac:dyDescent="0.25">
      <c r="H39" s="19"/>
      <c r="I39" s="1"/>
      <c r="J39" s="1"/>
      <c r="K39" s="1"/>
      <c r="L39" s="1"/>
    </row>
    <row r="40" spans="8:12" ht="18.75" x14ac:dyDescent="0.25">
      <c r="H40" s="8"/>
      <c r="I40" s="1"/>
      <c r="J40" s="1"/>
      <c r="K40" s="1"/>
      <c r="L40" s="1"/>
    </row>
    <row r="41" spans="8:12" ht="18.75" x14ac:dyDescent="0.25">
      <c r="H41" s="8"/>
      <c r="I41" s="1"/>
      <c r="J41" s="1"/>
      <c r="K41" s="1"/>
      <c r="L41" s="1"/>
    </row>
    <row r="42" spans="8:12" ht="18.75" x14ac:dyDescent="0.25">
      <c r="H42" s="8"/>
      <c r="I42" s="1"/>
      <c r="J42" s="1"/>
      <c r="K42" s="1"/>
      <c r="L42" s="1"/>
    </row>
    <row r="43" spans="8:12" ht="18.75" x14ac:dyDescent="0.25">
      <c r="H43" s="8"/>
      <c r="I43" s="1"/>
      <c r="J43" s="1"/>
      <c r="K43" s="1"/>
      <c r="L43" s="1"/>
    </row>
    <row r="44" spans="8:12" ht="18.75" x14ac:dyDescent="0.25">
      <c r="H44" s="19"/>
      <c r="I44" s="1"/>
      <c r="J44" s="1"/>
      <c r="K44" s="1"/>
      <c r="L44" s="1"/>
    </row>
    <row r="45" spans="8:12" ht="18.75" x14ac:dyDescent="0.25">
      <c r="H45" s="8"/>
      <c r="I45" s="1"/>
      <c r="J45" s="1"/>
      <c r="K45" s="1"/>
      <c r="L45" s="1"/>
    </row>
    <row r="46" spans="8:12" ht="18.75" x14ac:dyDescent="0.25">
      <c r="H46" s="8"/>
      <c r="I46" s="1"/>
      <c r="J46" s="1"/>
      <c r="K46" s="1"/>
      <c r="L46" s="1"/>
    </row>
    <row r="47" spans="8:12" ht="18.75" x14ac:dyDescent="0.25">
      <c r="H47" s="8"/>
      <c r="I47" s="1"/>
      <c r="J47" s="1"/>
      <c r="K47" s="1"/>
      <c r="L47" s="1"/>
    </row>
    <row r="48" spans="8:12" ht="18.75" x14ac:dyDescent="0.25">
      <c r="H48" s="8"/>
      <c r="I48" s="1"/>
      <c r="J48" s="1"/>
      <c r="K48" s="1"/>
      <c r="L48" s="1"/>
    </row>
    <row r="49" spans="8:12" ht="18.75" x14ac:dyDescent="0.25">
      <c r="H49" s="8"/>
      <c r="I49" s="1"/>
      <c r="J49" s="1"/>
      <c r="K49" s="1"/>
      <c r="L49" s="1"/>
    </row>
    <row r="50" spans="8:12" ht="18.75" x14ac:dyDescent="0.25">
      <c r="H50" s="8"/>
      <c r="I50" s="1"/>
      <c r="J50" s="1"/>
      <c r="K50" s="1"/>
      <c r="L50" s="1"/>
    </row>
    <row r="51" spans="8:12" ht="18.75" x14ac:dyDescent="0.25">
      <c r="H51" s="8"/>
      <c r="I51" s="1"/>
      <c r="J51" s="1"/>
      <c r="K51" s="1"/>
      <c r="L51" s="1"/>
    </row>
    <row r="52" spans="8:12" ht="18.75" x14ac:dyDescent="0.25">
      <c r="H52" s="8"/>
      <c r="I52" s="1"/>
      <c r="J52" s="1"/>
      <c r="K52" s="1"/>
      <c r="L52" s="1"/>
    </row>
    <row r="53" spans="8:12" ht="18.75" x14ac:dyDescent="0.25">
      <c r="H53" s="8"/>
      <c r="I53" s="1"/>
      <c r="J53" s="1"/>
      <c r="K53" s="1"/>
      <c r="L53" s="1"/>
    </row>
    <row r="54" spans="8:12" ht="18.75" x14ac:dyDescent="0.25">
      <c r="H54" s="8"/>
      <c r="I54" s="1"/>
      <c r="J54" s="1"/>
      <c r="K54" s="1"/>
      <c r="L54" s="1"/>
    </row>
    <row r="55" spans="8:12" ht="18.75" x14ac:dyDescent="0.25">
      <c r="H55" s="8"/>
      <c r="I55" s="1"/>
      <c r="J55" s="1"/>
      <c r="K55" s="1"/>
      <c r="L55" s="1"/>
    </row>
    <row r="56" spans="8:12" ht="18.75" x14ac:dyDescent="0.25">
      <c r="H56" s="8"/>
      <c r="I56" s="1"/>
      <c r="J56" s="1"/>
      <c r="K56" s="1"/>
      <c r="L56" s="1"/>
    </row>
    <row r="57" spans="8:12" ht="18.75" x14ac:dyDescent="0.25">
      <c r="H57" s="8"/>
      <c r="I57" s="1"/>
      <c r="J57" s="1"/>
      <c r="K57" s="1"/>
      <c r="L57" s="1"/>
    </row>
    <row r="58" spans="8:12" ht="18.75" x14ac:dyDescent="0.25">
      <c r="H58" s="8"/>
      <c r="I58" s="1"/>
      <c r="J58" s="1"/>
      <c r="K58" s="1"/>
      <c r="L58" s="1"/>
    </row>
    <row r="59" spans="8:12" ht="18.75" x14ac:dyDescent="0.25">
      <c r="H59" s="8"/>
      <c r="I59" s="1"/>
      <c r="J59" s="1"/>
      <c r="K59" s="1"/>
      <c r="L59" s="1"/>
    </row>
    <row r="60" spans="8:12" ht="18.75" x14ac:dyDescent="0.25">
      <c r="H60" s="8"/>
      <c r="I60" s="1"/>
      <c r="J60" s="1"/>
      <c r="K60" s="1"/>
      <c r="L60" s="1"/>
    </row>
    <row r="61" spans="8:12" ht="18.75" x14ac:dyDescent="0.25">
      <c r="H61" s="8"/>
      <c r="I61" s="1"/>
      <c r="J61" s="1"/>
      <c r="K61" s="1"/>
      <c r="L61" s="1"/>
    </row>
    <row r="62" spans="8:12" ht="18.75" x14ac:dyDescent="0.25">
      <c r="H62" s="8"/>
      <c r="I62" s="1"/>
      <c r="J62" s="1"/>
      <c r="K62" s="1"/>
      <c r="L62" s="1"/>
    </row>
    <row r="63" spans="8:12" ht="18.75" x14ac:dyDescent="0.25">
      <c r="H63" s="8"/>
      <c r="I63" s="1"/>
      <c r="J63" s="1"/>
      <c r="K63" s="1"/>
      <c r="L63" s="1"/>
    </row>
    <row r="64" spans="8:12" ht="18.75" x14ac:dyDescent="0.25">
      <c r="H64" s="8"/>
      <c r="I64" s="1"/>
      <c r="J64" s="1"/>
      <c r="K64" s="1"/>
      <c r="L64" s="1"/>
    </row>
    <row r="65" spans="8:12" ht="18.75" x14ac:dyDescent="0.25">
      <c r="H65" s="8"/>
      <c r="I65" s="1"/>
      <c r="J65" s="1"/>
      <c r="K65" s="1"/>
      <c r="L65" s="1"/>
    </row>
    <row r="66" spans="8:12" ht="18.75" x14ac:dyDescent="0.25">
      <c r="H66" s="8"/>
      <c r="I66" s="1"/>
      <c r="J66" s="1"/>
      <c r="K66" s="1"/>
      <c r="L66" s="1"/>
    </row>
    <row r="67" spans="8:12" ht="18.75" x14ac:dyDescent="0.25">
      <c r="H67" s="8"/>
      <c r="I67" s="1"/>
      <c r="J67" s="1"/>
      <c r="K67" s="1"/>
      <c r="L67" s="1"/>
    </row>
    <row r="68" spans="8:12" ht="18.75" x14ac:dyDescent="0.25">
      <c r="H68" s="8"/>
      <c r="I68" s="1"/>
      <c r="J68" s="1"/>
      <c r="K68" s="1"/>
      <c r="L68" s="1"/>
    </row>
    <row r="69" spans="8:12" ht="18.75" x14ac:dyDescent="0.25">
      <c r="H69" s="8"/>
      <c r="I69" s="1"/>
      <c r="J69" s="1"/>
      <c r="K69" s="1"/>
      <c r="L69" s="1"/>
    </row>
  </sheetData>
  <mergeCells count="1">
    <mergeCell ref="B3:L4"/>
  </mergeCells>
  <phoneticPr fontId="7" type="noConversion"/>
  <pageMargins left="0.7" right="0.7" top="0.75" bottom="0.75" header="0.3" footer="0.3"/>
  <pageSetup paperSize="8" scale="59" orientation="portrait" horizontalDpi="1200" verticalDpi="1200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7</vt:i4>
      </vt:variant>
    </vt:vector>
  </HeadingPairs>
  <TitlesOfParts>
    <vt:vector size="14" baseType="lpstr">
      <vt:lpstr>91 يوم</vt:lpstr>
      <vt:lpstr>182 يوم</vt:lpstr>
      <vt:lpstr>273 يوم</vt:lpstr>
      <vt:lpstr>364 يوم</vt:lpstr>
      <vt:lpstr>سندات الخزانة</vt:lpstr>
      <vt:lpstr>سندات صفرية الكوبون</vt:lpstr>
      <vt:lpstr>سندات ذات عائد متغير</vt:lpstr>
      <vt:lpstr>'182 يوم'!Print_Area</vt:lpstr>
      <vt:lpstr>'273 يوم'!Print_Area</vt:lpstr>
      <vt:lpstr>'364 يوم'!Print_Area</vt:lpstr>
      <vt:lpstr>'91 يوم'!Print_Area</vt:lpstr>
      <vt:lpstr>'سندات الخزانة'!Print_Area</vt:lpstr>
      <vt:lpstr>'سندات ذات عائد متغير'!Print_Area</vt:lpstr>
      <vt:lpstr>'سندات صفرية الكوبون'!Print_Area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2024-09-16T11:44:37Z</dcterms:modified>
</cp:coreProperties>
</file>