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84B4651C-9DC7-4DA3-AE51-2B73AAA04590}" xr6:coauthVersionLast="47" xr6:coauthVersionMax="47" xr10:uidLastSave="{00000000-0000-0000-0000-000000000000}"/>
  <bookViews>
    <workbookView xWindow="-120" yWindow="-120" windowWidth="29040" windowHeight="15840" tabRatio="831" activeTab="6" xr2:uid="{00000000-000D-0000-FFFF-FFFF00000000}"/>
  </bookViews>
  <sheets>
    <sheet name="91 days" sheetId="8" r:id="rId1"/>
    <sheet name="182 Days" sheetId="2" r:id="rId2"/>
    <sheet name="273 days " sheetId="7" r:id="rId3"/>
    <sheet name="364 Days" sheetId="4" r:id="rId4"/>
    <sheet name="T-Bonds" sheetId="10" r:id="rId5"/>
    <sheet name="Zero Coupon Bond" sheetId="12" r:id="rId6"/>
    <sheet name="FRN" sheetId="13" r:id="rId7"/>
  </sheets>
  <definedNames>
    <definedName name="_xlnm.Print_Area" localSheetId="1">'182 Days'!$A$1:$I$38</definedName>
    <definedName name="_xlnm.Print_Area" localSheetId="2">'273 days '!$A$1:$I$38</definedName>
    <definedName name="_xlnm.Print_Area" localSheetId="3">'364 Days'!$A$1:$I$47</definedName>
    <definedName name="_xlnm.Print_Area" localSheetId="0">'91 days'!$A$1:$I$38</definedName>
    <definedName name="_xlnm.Print_Area" localSheetId="6">FRN!$A$1:$L$23</definedName>
    <definedName name="_xlnm.Print_Area" localSheetId="4">'T-Bonds'!$A$1:$L$50</definedName>
    <definedName name="_xlnm.Print_Area" localSheetId="5">'Zero Coupon Bond'!$A$1:$K$8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10" l="1"/>
  <c r="A42" i="10"/>
  <c r="A43" i="10"/>
  <c r="A44" i="10"/>
  <c r="A40" i="10"/>
  <c r="A38" i="4"/>
  <c r="A37" i="4"/>
  <c r="A36" i="4"/>
  <c r="A35" i="4"/>
  <c r="A34" i="4"/>
  <c r="I16" i="7" l="1"/>
  <c r="I15" i="7"/>
  <c r="I14" i="7"/>
  <c r="I12" i="7"/>
</calcChain>
</file>

<file path=xl/sharedStrings.xml><?xml version="1.0" encoding="utf-8"?>
<sst xmlns="http://schemas.openxmlformats.org/spreadsheetml/2006/main" count="123" uniqueCount="28">
  <si>
    <t>Coupon %</t>
  </si>
  <si>
    <t>Euro Denominated one year T-Bills</t>
  </si>
  <si>
    <t>Issue
 Date</t>
  </si>
  <si>
    <t>Settlement 
Date</t>
  </si>
  <si>
    <t>Maturity 
Date</t>
  </si>
  <si>
    <t>Required 
Amounts</t>
  </si>
  <si>
    <t>Submitted 
Amounts</t>
  </si>
  <si>
    <t>Accepted 
Amounts</t>
  </si>
  <si>
    <t>W. A. 
Accepted IR %</t>
  </si>
  <si>
    <t>Highest 
Accepted IR %</t>
  </si>
  <si>
    <t>Lowest 
Accepted IR %</t>
  </si>
  <si>
    <t>Auction 
Date</t>
  </si>
  <si>
    <t>Issue 
Date</t>
  </si>
  <si>
    <t>Reopening 
Date</t>
  </si>
  <si>
    <t>Maturity
 Date</t>
  </si>
  <si>
    <t>Tenor 
(Years)</t>
  </si>
  <si>
    <t>Accepted
Amounts</t>
  </si>
  <si>
    <t>Tenor 
(Days)</t>
  </si>
  <si>
    <t>Coupon</t>
  </si>
  <si>
    <t>Three Month Auctions Results (2023-2024)</t>
  </si>
  <si>
    <t>Six Month Auctions Results (2023-2024)</t>
  </si>
  <si>
    <t>Nine Month Auctions Results (2023-2024)</t>
  </si>
  <si>
    <t>One Year Auctions Results (2023-2024)</t>
  </si>
  <si>
    <t>T-Bonds Auctions Results Breakdown 2023-2024</t>
  </si>
  <si>
    <t>Zero Coupon Bonds Auctions Results Breakdown 2023-2024</t>
  </si>
  <si>
    <t>Floating Rate Note Auctions Results Breakdown 2023-2024</t>
  </si>
  <si>
    <t>Cancelled</t>
  </si>
  <si>
    <t>US Dollar Denominated one year T-Bills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</si>
</sst>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[$-409]d\-mmm\-yy;@"/>
    <numFmt numFmtId="167" formatCode="0.000"/>
    <numFmt numFmtId="168" formatCode="#,##0.000"/>
    <numFmt numFmtId="169" formatCode="_-* #,##0.00_-;_-* #,##0.00\-;_-* &quot;-&quot;??_-;_-@_-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sz val="14"/>
      <color theme="1"/>
      <name val="Calibri"/>
      <scheme val="minor"/>
    </font>
    <font>
      <sz val="14"/>
      <name val="Calibri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10" fillId="0" borderId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/>
    <xf numFmtId="0" fontId="12" fillId="0" borderId="0">
      <alignment vertical="top"/>
    </xf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>
      <alignment vertical="top"/>
    </xf>
  </cellStyleXfs>
  <cellXfs count="88">
    <xf numFmtId="0" fontId="0" fillId="0" borderId="0" xfId="0"/>
    <xf numFmtId="3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/>
    </xf>
    <xf numFmtId="166" fontId="1" fillId="4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167" fontId="5" fillId="0" borderId="0" xfId="0" applyNumberFormat="1" applyFont="1" applyFill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6" fontId="1" fillId="4" borderId="5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8" fontId="5" fillId="0" borderId="0" xfId="0" applyNumberFormat="1" applyFont="1" applyFill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/>
    </xf>
    <xf numFmtId="168" fontId="5" fillId="0" borderId="0" xfId="0" applyNumberFormat="1" applyFont="1" applyAlignment="1">
      <alignment horizontal="center" vertical="center"/>
    </xf>
    <xf numFmtId="166" fontId="5" fillId="6" borderId="4" xfId="0" applyNumberFormat="1" applyFont="1" applyFill="1" applyBorder="1" applyAlignment="1">
      <alignment horizontal="center"/>
    </xf>
    <xf numFmtId="166" fontId="1" fillId="7" borderId="5" xfId="0" applyNumberFormat="1" applyFont="1" applyFill="1" applyBorder="1" applyAlignment="1">
      <alignment horizontal="center" vertical="center"/>
    </xf>
    <xf numFmtId="166" fontId="1" fillId="8" borderId="5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166" fontId="1" fillId="5" borderId="5" xfId="0" applyNumberFormat="1" applyFont="1" applyFill="1" applyBorder="1" applyAlignment="1">
      <alignment horizontal="center" vertical="center"/>
    </xf>
    <xf numFmtId="166" fontId="1" fillId="5" borderId="0" xfId="0" applyNumberFormat="1" applyFont="1" applyFill="1" applyAlignment="1">
      <alignment horizontal="center" vertical="center"/>
    </xf>
    <xf numFmtId="0" fontId="3" fillId="0" borderId="0" xfId="0" applyFont="1" applyFill="1" applyAlignment="1"/>
    <xf numFmtId="3" fontId="8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" vertical="center"/>
    </xf>
    <xf numFmtId="166" fontId="16" fillId="0" borderId="0" xfId="0" applyNumberFormat="1" applyFont="1" applyFill="1" applyAlignment="1">
      <alignment horizontal="center"/>
    </xf>
    <xf numFmtId="3" fontId="16" fillId="0" borderId="0" xfId="0" applyNumberFormat="1" applyFont="1" applyFill="1" applyAlignment="1">
      <alignment horizontal="center" vertical="center"/>
    </xf>
    <xf numFmtId="167" fontId="16" fillId="0" borderId="0" xfId="0" applyNumberFormat="1" applyFont="1" applyFill="1" applyAlignment="1">
      <alignment horizontal="center" vertical="center"/>
    </xf>
    <xf numFmtId="167" fontId="16" fillId="0" borderId="1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2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center" vertical="center"/>
    </xf>
    <xf numFmtId="166" fontId="15" fillId="0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166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8" fontId="5" fillId="0" borderId="0" xfId="0" applyNumberFormat="1" applyFont="1"/>
    <xf numFmtId="0" fontId="15" fillId="0" borderId="0" xfId="0" applyFont="1"/>
    <xf numFmtId="168" fontId="15" fillId="0" borderId="0" xfId="0" applyNumberFormat="1" applyFont="1" applyAlignment="1">
      <alignment horizontal="center" vertical="center"/>
    </xf>
    <xf numFmtId="168" fontId="15" fillId="0" borderId="0" xfId="0" applyNumberFormat="1" applyFont="1"/>
    <xf numFmtId="3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168" fontId="1" fillId="0" borderId="0" xfId="0" applyNumberFormat="1" applyFont="1" applyAlignment="1">
      <alignment horizontal="center" vertical="center"/>
    </xf>
    <xf numFmtId="168" fontId="1" fillId="0" borderId="0" xfId="0" applyNumberFormat="1" applyFont="1"/>
    <xf numFmtId="168" fontId="15" fillId="0" borderId="0" xfId="0" applyNumberFormat="1" applyFont="1" applyFill="1" applyAlignment="1">
      <alignment horizontal="center"/>
    </xf>
    <xf numFmtId="167" fontId="15" fillId="0" borderId="0" xfId="0" applyNumberFormat="1" applyFont="1" applyFill="1" applyAlignment="1">
      <alignment horizontal="center"/>
    </xf>
    <xf numFmtId="166" fontId="1" fillId="9" borderId="5" xfId="0" applyNumberFormat="1" applyFont="1" applyFill="1" applyBorder="1" applyAlignment="1">
      <alignment horizontal="center" vertical="center"/>
    </xf>
    <xf numFmtId="166" fontId="1" fillId="10" borderId="5" xfId="0" applyNumberFormat="1" applyFont="1" applyFill="1" applyBorder="1" applyAlignment="1">
      <alignment horizontal="center" vertical="center"/>
    </xf>
    <xf numFmtId="168" fontId="5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 vertical="top"/>
    </xf>
    <xf numFmtId="168" fontId="1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166" fontId="15" fillId="9" borderId="0" xfId="0" applyNumberFormat="1" applyFont="1" applyFill="1" applyAlignment="1">
      <alignment horizontal="center"/>
    </xf>
    <xf numFmtId="166" fontId="15" fillId="1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9" borderId="0" xfId="0" applyFont="1" applyFill="1" applyAlignment="1">
      <alignment horizontal="left"/>
    </xf>
    <xf numFmtId="0" fontId="18" fillId="10" borderId="0" xfId="0" applyFont="1" applyFill="1" applyAlignment="1">
      <alignment horizontal="left"/>
    </xf>
  </cellXfs>
  <cellStyles count="11">
    <cellStyle name="Comma 2" xfId="3" xr:uid="{A9339C3E-3C3A-4593-97F2-689508E46908}"/>
    <cellStyle name="Comma 3" xfId="2" xr:uid="{289D5901-6DA4-4657-85A0-39FCB7EC556C}"/>
    <cellStyle name="Currency 2" xfId="4" xr:uid="{3EE234F2-4C69-4923-AD8E-58AA05BDCFB4}"/>
    <cellStyle name="Hyperlink 2" xfId="5" xr:uid="{1B048B7C-F73B-44CA-BCE7-C97EB55C7F02}"/>
    <cellStyle name="Normal" xfId="0" builtinId="0"/>
    <cellStyle name="Normal 2" xfId="6" xr:uid="{51AF8FFF-6FFD-4978-BB8C-63DC560979D4}"/>
    <cellStyle name="Normal 3" xfId="7" xr:uid="{B25F9A24-96B2-4D80-9D27-F77BC74555C6}"/>
    <cellStyle name="Normal 4" xfId="1" xr:uid="{B2330E3A-24EB-4539-9042-213824D11615}"/>
    <cellStyle name="Percent 2" xfId="9" xr:uid="{56F9CF39-D115-4005-B674-4ECFECD86E23}"/>
    <cellStyle name="Percent 3" xfId="10" xr:uid="{2B9482C9-9FF1-4FAD-B30F-7A1B967753B5}"/>
    <cellStyle name="Percent 4" xfId="8" xr:uid="{C0E280AE-86C8-4577-B462-A384E9800837}"/>
  </cellStyles>
  <dxfs count="79"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8" formatCode="#,##0.00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8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7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409]d\-mmm\-yy;@"/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6" formatCode="[$-409]d\-mmm\-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142875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04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133350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8953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0</xdr:colOff>
      <xdr:row>6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152400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34608E68-2FCD-4704-AD07-01D56A60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5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38" totalsRowShown="0" headerRowDxfId="78" dataDxfId="77">
  <tableColumns count="8">
    <tableColumn id="1" xr3:uid="{00000000-0010-0000-0000-000001000000}" name="Settlement _x000a_Date" dataDxfId="76"/>
    <tableColumn id="2" xr3:uid="{00000000-0010-0000-0000-000002000000}" name="Maturity _x000a_Date" dataDxfId="75"/>
    <tableColumn id="3" xr3:uid="{00000000-0010-0000-0000-000003000000}" name="Required _x000a_Amounts" dataDxfId="74"/>
    <tableColumn id="4" xr3:uid="{00000000-0010-0000-0000-000004000000}" name="Submitted _x000a_Amounts" dataDxfId="73"/>
    <tableColumn id="5" xr3:uid="{00000000-0010-0000-0000-000005000000}" name="Accepted _x000a_Amounts" dataDxfId="72"/>
    <tableColumn id="8" xr3:uid="{00000000-0010-0000-0000-000008000000}" name="W. A. _x000a_Accepted IR %" dataDxfId="71"/>
    <tableColumn id="9" xr3:uid="{00000000-0010-0000-0000-000009000000}" name="Highest _x000a_Accepted IR %" dataDxfId="70"/>
    <tableColumn id="10" xr3:uid="{00000000-0010-0000-0000-00000A000000}" name="Lowest _x000a_Accepted IR %" dataDxfId="6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38" totalsRowShown="0" headerRowDxfId="68" dataDxfId="67">
  <tableColumns count="8">
    <tableColumn id="1" xr3:uid="{00000000-0010-0000-0100-000001000000}" name="Settlement _x000a_Date" dataDxfId="66"/>
    <tableColumn id="2" xr3:uid="{00000000-0010-0000-0100-000002000000}" name="Maturity _x000a_Date" dataDxfId="65"/>
    <tableColumn id="3" xr3:uid="{00000000-0010-0000-0100-000003000000}" name="Required _x000a_Amounts" dataDxfId="64"/>
    <tableColumn id="4" xr3:uid="{00000000-0010-0000-0100-000004000000}" name="Submitted _x000a_Amounts" dataDxfId="63"/>
    <tableColumn id="8" xr3:uid="{00000000-0010-0000-0100-000008000000}" name="Accepted _x000a_Amounts" dataDxfId="62"/>
    <tableColumn id="9" xr3:uid="{00000000-0010-0000-0100-000009000000}" name="W. A. _x000a_Accepted IR %" dataDxfId="61"/>
    <tableColumn id="10" xr3:uid="{00000000-0010-0000-0100-00000A000000}" name="Highest _x000a_Accepted IR %" dataDxfId="60"/>
    <tableColumn id="11" xr3:uid="{00000000-0010-0000-0100-00000B000000}" name="Lowest _x000a_Accepted IR %" dataDxfId="5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A7:I38" totalsRowShown="0" headerRowDxfId="58" dataDxfId="57">
  <tableColumns count="9">
    <tableColumn id="23" xr3:uid="{00000000-0010-0000-0200-000017000000}" name="Issue_x000a_ Date" dataDxfId="56">
      <calculatedColumnFormula>Table38[[#This Row],[Settlement 
Date]]-2</calculatedColumnFormula>
    </tableColumn>
    <tableColumn id="1" xr3:uid="{00000000-0010-0000-0200-000001000000}" name="Settlement _x000a_Date" dataDxfId="55"/>
    <tableColumn id="2" xr3:uid="{00000000-0010-0000-0200-000002000000}" name="Maturity _x000a_Date" dataDxfId="54"/>
    <tableColumn id="3" xr3:uid="{00000000-0010-0000-0200-000003000000}" name="Required _x000a_Amounts" dataDxfId="53"/>
    <tableColumn id="4" xr3:uid="{00000000-0010-0000-0200-000004000000}" name="Submitted _x000a_Amounts" dataDxfId="52"/>
    <tableColumn id="8" xr3:uid="{00000000-0010-0000-0200-000008000000}" name="Accepted _x000a_Amounts" dataDxfId="51"/>
    <tableColumn id="9" xr3:uid="{00000000-0010-0000-0200-000009000000}" name="W. A. _x000a_Accepted IR %" dataDxfId="50"/>
    <tableColumn id="10" xr3:uid="{00000000-0010-0000-0200-00000A000000}" name="Highest _x000a_Accepted IR %" dataDxfId="49"/>
    <tableColumn id="11" xr3:uid="{00000000-0010-0000-0200-00000B000000}" name="Lowest _x000a_Accepted IR %" dataDxfId="4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44" totalsRowShown="0" headerRowDxfId="47" dataDxfId="46">
  <tableColumns count="8">
    <tableColumn id="1" xr3:uid="{00000000-0010-0000-0300-000001000000}" name="Settlement _x000a_Date" dataDxfId="45"/>
    <tableColumn id="2" xr3:uid="{00000000-0010-0000-0300-000002000000}" name="Maturity _x000a_Date" dataDxfId="44"/>
    <tableColumn id="3" xr3:uid="{00000000-0010-0000-0300-000003000000}" name="Required _x000a_Amounts" dataDxfId="43"/>
    <tableColumn id="4" xr3:uid="{00000000-0010-0000-0300-000004000000}" name="Submitted _x000a_Amounts" dataDxfId="42"/>
    <tableColumn id="8" xr3:uid="{00000000-0010-0000-0300-000008000000}" name="Accepted _x000a_Amounts" dataDxfId="41"/>
    <tableColumn id="9" xr3:uid="{00000000-0010-0000-0300-000009000000}" name="W. A. _x000a_Accepted IR %" dataDxfId="40"/>
    <tableColumn id="10" xr3:uid="{00000000-0010-0000-0300-00000A000000}" name="Highest _x000a_Accepted IR %" dataDxfId="39"/>
    <tableColumn id="11" xr3:uid="{00000000-0010-0000-0300-00000B000000}" name="Lowest _x000a_Accepted IR %" dataDxfId="3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54" displayName="Table54" ref="B7:L50" totalsRowShown="0" headerRowDxfId="37" dataDxfId="36">
  <tableColumns count="11">
    <tableColumn id="1" xr3:uid="{00000000-0010-0000-0400-000001000000}" name="Issue _x000a_Date" dataDxfId="35"/>
    <tableColumn id="2" xr3:uid="{00000000-0010-0000-0400-000002000000}" name="Reopening _x000a_Date" dataDxfId="34"/>
    <tableColumn id="3" xr3:uid="{00000000-0010-0000-0400-000003000000}" name="Maturity_x000a_ Date" dataDxfId="33"/>
    <tableColumn id="13" xr3:uid="{00000000-0010-0000-0400-00000D000000}" name="Tenor _x000a_(Years)" dataDxfId="32"/>
    <tableColumn id="4" xr3:uid="{00000000-0010-0000-0400-000004000000}" name="Required _x000a_Amounts" dataDxfId="31"/>
    <tableColumn id="5" xr3:uid="{00000000-0010-0000-0400-000005000000}" name="Submitted _x000a_Amounts" dataDxfId="30"/>
    <tableColumn id="9" xr3:uid="{00000000-0010-0000-0400-000009000000}" name="Accepted _x000a_Amounts" dataDxfId="29"/>
    <tableColumn id="14" xr3:uid="{00000000-0010-0000-0400-00000E000000}" name="Coupon %" dataDxfId="28"/>
    <tableColumn id="10" xr3:uid="{00000000-0010-0000-0400-00000A000000}" name="W. A. _x000a_Accepted IR %" dataDxfId="27"/>
    <tableColumn id="11" xr3:uid="{00000000-0010-0000-0400-00000B000000}" name="Highest _x000a_Accepted IR %" dataDxfId="26"/>
    <tableColumn id="12" xr3:uid="{00000000-0010-0000-0400-00000C000000}" name="Lowest _x000a_Accepted IR %" dataDxfId="25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542" displayName="Table542" ref="B7:K8" totalsRowShown="0" headerRowDxfId="24" dataDxfId="23">
  <tableColumns count="10">
    <tableColumn id="1" xr3:uid="{00000000-0010-0000-0500-000001000000}" name="Issue _x000a_Date" dataDxfId="22"/>
    <tableColumn id="2" xr3:uid="{00000000-0010-0000-0500-000002000000}" name="Reopening _x000a_Date" dataDxfId="21"/>
    <tableColumn id="3" xr3:uid="{00000000-0010-0000-0500-000003000000}" name="Maturity _x000a_Date" dataDxfId="20"/>
    <tableColumn id="13" xr3:uid="{00000000-0010-0000-0500-00000D000000}" name="Tenor _x000a_(Days)" dataDxfId="19"/>
    <tableColumn id="4" xr3:uid="{00000000-0010-0000-0500-000004000000}" name="Required _x000a_Amounts" dataDxfId="18"/>
    <tableColumn id="5" xr3:uid="{00000000-0010-0000-0500-000005000000}" name="Submitted _x000a_Amounts" dataDxfId="17"/>
    <tableColumn id="9" xr3:uid="{00000000-0010-0000-0500-000009000000}" name="Accepted_x000a_Amounts" dataDxfId="16"/>
    <tableColumn id="10" xr3:uid="{00000000-0010-0000-0500-00000A000000}" name="W. A. _x000a_Accepted IR %" dataDxfId="15"/>
    <tableColumn id="11" xr3:uid="{00000000-0010-0000-0500-00000B000000}" name="Highest _x000a_Accepted IR %" dataDxfId="14"/>
    <tableColumn id="12" xr3:uid="{00000000-0010-0000-0500-00000C000000}" name="Lowest _x000a_Accepted IR %" dataDxfId="1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4785CF-1999-4B73-B8C1-C53B7E243441}" name="Table5427" displayName="Table5427" ref="B7:L23" totalsRowShown="0" headerRowDxfId="12" dataDxfId="11">
  <tableColumns count="11">
    <tableColumn id="1" xr3:uid="{01DFB181-9C9D-4ADD-9C7B-D542EE643A5E}" name="Issue _x000a_Date" dataDxfId="10"/>
    <tableColumn id="2" xr3:uid="{A23EABD5-A5FE-44C8-AF20-8CC581352C12}" name="Reopening _x000a_Date" dataDxfId="9"/>
    <tableColumn id="3" xr3:uid="{D47E2CA4-9BC1-40E5-8ABD-F5217E888AC4}" name="Maturity _x000a_Date" dataDxfId="8"/>
    <tableColumn id="13" xr3:uid="{A2CDF82C-49AE-4ABE-A558-F9098AC8FDC4}" name="Tenor _x000a_(Days)" dataDxfId="7"/>
    <tableColumn id="4" xr3:uid="{D926FA45-F221-453B-9FFD-2088C521C994}" name="Required _x000a_Amounts" dataDxfId="6"/>
    <tableColumn id="5" xr3:uid="{1625EF3B-D1BA-4D93-A6AF-1CA0608B93AE}" name="Submitted _x000a_Amounts" dataDxfId="5"/>
    <tableColumn id="9" xr3:uid="{842536FA-7399-4357-BAFC-CFABF13F46F7}" name="Accepted_x000a_Amounts" dataDxfId="4"/>
    <tableColumn id="14" xr3:uid="{A5EB076E-1BDD-4577-953F-2FA45989E2E6}" name="Coupon" dataDxfId="3"/>
    <tableColumn id="10" xr3:uid="{953F04A7-D73D-4F43-8BFB-C5B182E651BE}" name="W. A. _x000a_Accepted IR %" dataDxfId="2"/>
    <tableColumn id="11" xr3:uid="{3F838937-3BBC-4135-A02D-80D7EDBD1F42}" name="Highest _x000a_Accepted IR %" dataDxfId="1"/>
    <tableColumn id="12" xr3:uid="{83AA43F6-58B4-449C-B89C-C8334E7042A0}" name="Lowest _x000a_Accepted IR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workbookViewId="0">
      <pane xSplit="2" ySplit="7" topLeftCell="C16" activePane="bottomRight" state="frozen"/>
      <selection pane="topRight" activeCell="C1" sqref="C1"/>
      <selection pane="bottomLeft" activeCell="A5" sqref="A5"/>
      <selection pane="bottomRight" activeCell="I1" sqref="A1:I38"/>
    </sheetView>
  </sheetViews>
  <sheetFormatPr defaultRowHeight="15" x14ac:dyDescent="0.25"/>
  <cols>
    <col min="1" max="3" width="18.7109375" customWidth="1"/>
    <col min="4" max="4" width="19.42578125" bestFit="1" customWidth="1"/>
    <col min="5" max="6" width="20.8554687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4" t="s">
        <v>19</v>
      </c>
      <c r="C3" s="84"/>
      <c r="D3" s="84"/>
      <c r="E3" s="84"/>
      <c r="F3" s="84"/>
      <c r="G3" s="84"/>
      <c r="H3" s="84"/>
      <c r="I3" s="84"/>
    </row>
    <row r="4" spans="1:9" ht="12" customHeight="1" x14ac:dyDescent="0.25">
      <c r="B4" s="84"/>
      <c r="C4" s="84"/>
      <c r="D4" s="84"/>
      <c r="E4" s="84"/>
      <c r="F4" s="84"/>
      <c r="G4" s="84"/>
      <c r="H4" s="84"/>
      <c r="I4" s="84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</row>
    <row r="8" spans="1:9" s="17" customFormat="1" ht="19.5" thickTop="1" x14ac:dyDescent="0.3">
      <c r="A8" s="20">
        <v>45109</v>
      </c>
      <c r="B8" s="8">
        <v>45111</v>
      </c>
      <c r="C8" s="8">
        <v>45202</v>
      </c>
      <c r="D8" s="1">
        <v>22500000000</v>
      </c>
      <c r="E8" s="1">
        <v>42866725000</v>
      </c>
      <c r="F8" s="1">
        <v>21822225000</v>
      </c>
      <c r="G8" s="2">
        <v>23.343</v>
      </c>
      <c r="H8" s="2">
        <v>23.398</v>
      </c>
      <c r="I8" s="2">
        <v>22.001000000000001</v>
      </c>
    </row>
    <row r="9" spans="1:9" s="17" customFormat="1" ht="18.75" x14ac:dyDescent="0.3">
      <c r="A9" s="31">
        <v>45116</v>
      </c>
      <c r="B9" s="8">
        <v>45118</v>
      </c>
      <c r="C9" s="8">
        <v>45209</v>
      </c>
      <c r="D9" s="1">
        <v>23000000000</v>
      </c>
      <c r="E9" s="1">
        <v>59812950000</v>
      </c>
      <c r="F9" s="1">
        <v>41277350000</v>
      </c>
      <c r="G9" s="2">
        <v>23.405000000000001</v>
      </c>
      <c r="H9" s="2">
        <v>23.460999999999999</v>
      </c>
      <c r="I9" s="2">
        <v>20.998999999999999</v>
      </c>
    </row>
    <row r="10" spans="1:9" s="17" customFormat="1" ht="18.75" x14ac:dyDescent="0.3">
      <c r="A10" s="20">
        <v>45123</v>
      </c>
      <c r="B10" s="8">
        <v>45125</v>
      </c>
      <c r="C10" s="8">
        <v>45216</v>
      </c>
      <c r="D10" s="1">
        <v>22500000000</v>
      </c>
      <c r="E10" s="1">
        <v>63206350000</v>
      </c>
      <c r="F10" s="1">
        <v>38084125000</v>
      </c>
      <c r="G10" s="2">
        <v>23.460999999999999</v>
      </c>
      <c r="H10" s="2">
        <v>23.501999999999999</v>
      </c>
      <c r="I10" s="2">
        <v>20.998999999999999</v>
      </c>
    </row>
    <row r="11" spans="1:9" s="17" customFormat="1" ht="18.75" x14ac:dyDescent="0.3">
      <c r="A11" s="31">
        <v>45130</v>
      </c>
      <c r="B11" s="8">
        <v>45132</v>
      </c>
      <c r="C11" s="8">
        <v>45223</v>
      </c>
      <c r="D11" s="1">
        <v>23000000000</v>
      </c>
      <c r="E11" s="1">
        <v>46326550000</v>
      </c>
      <c r="F11" s="1">
        <v>35494550000</v>
      </c>
      <c r="G11" s="2">
        <v>23.510999999999999</v>
      </c>
      <c r="H11" s="2">
        <v>23.550999999999998</v>
      </c>
      <c r="I11" s="2">
        <v>22.748000000000001</v>
      </c>
    </row>
    <row r="12" spans="1:9" s="17" customFormat="1" ht="18.75" x14ac:dyDescent="0.3">
      <c r="A12" s="20">
        <v>45137</v>
      </c>
      <c r="B12" s="8">
        <v>45139</v>
      </c>
      <c r="C12" s="8">
        <v>45230</v>
      </c>
      <c r="D12" s="1">
        <v>22500000000</v>
      </c>
      <c r="E12" s="1">
        <v>68900725000</v>
      </c>
      <c r="F12" s="1">
        <v>63797950000</v>
      </c>
      <c r="G12" s="2">
        <v>23.553000000000001</v>
      </c>
      <c r="H12" s="2">
        <v>23.600999999999999</v>
      </c>
      <c r="I12" s="2">
        <v>22.748000000000001</v>
      </c>
    </row>
    <row r="13" spans="1:9" s="17" customFormat="1" ht="18.75" x14ac:dyDescent="0.3">
      <c r="A13" s="31">
        <v>45144</v>
      </c>
      <c r="B13" s="8">
        <v>45146</v>
      </c>
      <c r="C13" s="8">
        <v>45237</v>
      </c>
      <c r="D13" s="1">
        <v>23000000000</v>
      </c>
      <c r="E13" s="1">
        <v>43761725000</v>
      </c>
      <c r="F13" s="1">
        <v>38246925000</v>
      </c>
      <c r="G13" s="2">
        <v>24.19</v>
      </c>
      <c r="H13" s="2">
        <v>24.501999999999999</v>
      </c>
      <c r="I13" s="2">
        <v>22.998999999999999</v>
      </c>
    </row>
    <row r="14" spans="1:9" s="17" customFormat="1" ht="18.75" x14ac:dyDescent="0.3">
      <c r="A14" s="20">
        <v>45151</v>
      </c>
      <c r="B14" s="8">
        <v>45153</v>
      </c>
      <c r="C14" s="8">
        <v>45244</v>
      </c>
      <c r="D14" s="1">
        <v>46894025000</v>
      </c>
      <c r="E14" s="1">
        <v>81127875000</v>
      </c>
      <c r="F14" s="1">
        <v>46894025000</v>
      </c>
      <c r="G14" s="2">
        <v>24.521999999999998</v>
      </c>
      <c r="H14" s="2">
        <v>24.600999999999999</v>
      </c>
      <c r="I14" s="2">
        <v>22.998999999999999</v>
      </c>
    </row>
    <row r="15" spans="1:9" s="17" customFormat="1" ht="18.75" x14ac:dyDescent="0.3">
      <c r="A15" s="31">
        <v>45158</v>
      </c>
      <c r="B15" s="8">
        <v>45160</v>
      </c>
      <c r="C15" s="8">
        <v>45251</v>
      </c>
      <c r="D15" s="1">
        <v>23000000000</v>
      </c>
      <c r="E15" s="1">
        <v>72209175000</v>
      </c>
      <c r="F15" s="1">
        <v>58286925000</v>
      </c>
      <c r="G15" s="2">
        <v>24.658000000000001</v>
      </c>
      <c r="H15" s="2">
        <v>24.701000000000001</v>
      </c>
      <c r="I15" s="2">
        <v>24.001000000000001</v>
      </c>
    </row>
    <row r="16" spans="1:9" s="17" customFormat="1" ht="18.75" x14ac:dyDescent="0.3">
      <c r="A16" s="20">
        <v>45165</v>
      </c>
      <c r="B16" s="8">
        <v>45167</v>
      </c>
      <c r="C16" s="8">
        <v>45258</v>
      </c>
      <c r="D16" s="1">
        <v>22500000000</v>
      </c>
      <c r="E16" s="1">
        <v>67239975000</v>
      </c>
      <c r="F16" s="1">
        <v>59904200000</v>
      </c>
      <c r="G16" s="2">
        <v>24.771000000000001</v>
      </c>
      <c r="H16" s="2">
        <v>24.8</v>
      </c>
      <c r="I16" s="2">
        <v>20.401</v>
      </c>
    </row>
    <row r="17" spans="1:9" s="17" customFormat="1" ht="18.75" x14ac:dyDescent="0.3">
      <c r="A17" s="31">
        <v>45172</v>
      </c>
      <c r="B17" s="8">
        <v>45174</v>
      </c>
      <c r="C17" s="8">
        <v>45265</v>
      </c>
      <c r="D17" s="1">
        <v>23000000000</v>
      </c>
      <c r="E17" s="1">
        <v>82578875000</v>
      </c>
      <c r="F17" s="1">
        <v>50469125000</v>
      </c>
      <c r="G17" s="2">
        <v>24.873000000000001</v>
      </c>
      <c r="H17" s="2">
        <v>24.9</v>
      </c>
      <c r="I17" s="2">
        <v>22.001000000000001</v>
      </c>
    </row>
    <row r="18" spans="1:9" s="17" customFormat="1" ht="18.75" x14ac:dyDescent="0.3">
      <c r="A18" s="20">
        <v>45179</v>
      </c>
      <c r="B18" s="8">
        <v>45181</v>
      </c>
      <c r="C18" s="8">
        <v>45272</v>
      </c>
      <c r="D18" s="1">
        <v>22500000000</v>
      </c>
      <c r="E18" s="1">
        <v>93067950000</v>
      </c>
      <c r="F18" s="1">
        <v>73077325000</v>
      </c>
      <c r="G18" s="2">
        <v>24.98</v>
      </c>
      <c r="H18" s="2">
        <v>24.998999999999999</v>
      </c>
      <c r="I18" s="2">
        <v>22.501999999999999</v>
      </c>
    </row>
    <row r="19" spans="1:9" s="17" customFormat="1" ht="18.75" x14ac:dyDescent="0.3">
      <c r="A19" s="31">
        <v>45186</v>
      </c>
      <c r="B19" s="8">
        <v>45188</v>
      </c>
      <c r="C19" s="8">
        <v>45279</v>
      </c>
      <c r="D19" s="1">
        <v>23000000000</v>
      </c>
      <c r="E19" s="1">
        <v>63965500000</v>
      </c>
      <c r="F19" s="1">
        <v>48342300000</v>
      </c>
      <c r="G19" s="2">
        <v>25.091999999999999</v>
      </c>
      <c r="H19" s="2">
        <v>25.149000000000001</v>
      </c>
      <c r="I19" s="2">
        <v>22.001000000000001</v>
      </c>
    </row>
    <row r="20" spans="1:9" s="17" customFormat="1" ht="18.75" x14ac:dyDescent="0.3">
      <c r="A20" s="20">
        <v>45193</v>
      </c>
      <c r="B20" s="8">
        <v>45195</v>
      </c>
      <c r="C20" s="8">
        <v>45286</v>
      </c>
      <c r="D20" s="1">
        <v>22500000000</v>
      </c>
      <c r="E20" s="1">
        <v>68599825000</v>
      </c>
      <c r="F20" s="1">
        <v>22112250000</v>
      </c>
      <c r="G20" s="2">
        <v>25.216999999999999</v>
      </c>
      <c r="H20" s="2">
        <v>25.248000000000001</v>
      </c>
      <c r="I20" s="2">
        <v>22.001000000000001</v>
      </c>
    </row>
    <row r="21" spans="1:9" ht="18.75" x14ac:dyDescent="0.25">
      <c r="A21" s="31">
        <v>45200</v>
      </c>
      <c r="B21" s="47">
        <v>45202</v>
      </c>
      <c r="C21" s="47">
        <v>45293</v>
      </c>
      <c r="D21" s="48">
        <v>22500000000</v>
      </c>
      <c r="E21" s="48">
        <v>83958325000</v>
      </c>
      <c r="F21" s="48">
        <v>35486475000</v>
      </c>
      <c r="G21" s="49">
        <v>25.27</v>
      </c>
      <c r="H21" s="49">
        <v>25.297999999999998</v>
      </c>
      <c r="I21" s="49">
        <v>24.001000000000001</v>
      </c>
    </row>
    <row r="22" spans="1:9" ht="18.75" x14ac:dyDescent="0.25">
      <c r="A22" s="20">
        <v>45207</v>
      </c>
      <c r="B22" s="47">
        <v>45209</v>
      </c>
      <c r="C22" s="47">
        <v>45300</v>
      </c>
      <c r="D22" s="48">
        <v>23000000000</v>
      </c>
      <c r="E22" s="48">
        <v>95843250000</v>
      </c>
      <c r="F22" s="48">
        <v>66436050000</v>
      </c>
      <c r="G22" s="49">
        <v>25.321999999999999</v>
      </c>
      <c r="H22" s="49">
        <v>25.347999999999999</v>
      </c>
      <c r="I22" s="49">
        <v>22.998999999999999</v>
      </c>
    </row>
    <row r="23" spans="1:9" ht="18.75" x14ac:dyDescent="0.25">
      <c r="A23" s="31">
        <v>45214</v>
      </c>
      <c r="B23" s="47">
        <v>45216</v>
      </c>
      <c r="C23" s="47">
        <v>45307</v>
      </c>
      <c r="D23" s="48">
        <v>22500000000</v>
      </c>
      <c r="E23" s="48">
        <v>105903175000</v>
      </c>
      <c r="F23" s="48">
        <v>53634875000</v>
      </c>
      <c r="G23" s="49">
        <v>25.3</v>
      </c>
      <c r="H23" s="49">
        <v>25.388999999999999</v>
      </c>
      <c r="I23" s="49">
        <v>22.001000000000001</v>
      </c>
    </row>
    <row r="24" spans="1:9" ht="18.75" x14ac:dyDescent="0.25">
      <c r="A24" s="20">
        <v>45221</v>
      </c>
      <c r="B24" s="47">
        <v>45223</v>
      </c>
      <c r="C24" s="47">
        <v>45314</v>
      </c>
      <c r="D24" s="48">
        <v>23000000000</v>
      </c>
      <c r="E24" s="48">
        <v>130458000000</v>
      </c>
      <c r="F24" s="48">
        <v>120360250000</v>
      </c>
      <c r="G24" s="49">
        <v>25.388999999999999</v>
      </c>
      <c r="H24" s="49">
        <v>25.439</v>
      </c>
      <c r="I24" s="49">
        <v>24.001000000000001</v>
      </c>
    </row>
    <row r="25" spans="1:9" ht="18.75" x14ac:dyDescent="0.25">
      <c r="A25" s="31">
        <v>45228</v>
      </c>
      <c r="B25" s="47">
        <v>45230</v>
      </c>
      <c r="C25" s="47">
        <v>45321</v>
      </c>
      <c r="D25" s="48">
        <v>22500000000</v>
      </c>
      <c r="E25" s="48">
        <v>57390775000</v>
      </c>
      <c r="F25" s="48">
        <v>30683950000</v>
      </c>
      <c r="G25" s="49">
        <v>25.468</v>
      </c>
      <c r="H25" s="49">
        <v>25.489000000000001</v>
      </c>
      <c r="I25" s="49">
        <v>24.600999999999999</v>
      </c>
    </row>
    <row r="26" spans="1:9" ht="18.75" x14ac:dyDescent="0.25">
      <c r="A26" s="20">
        <v>45235</v>
      </c>
      <c r="B26" s="47">
        <v>45237</v>
      </c>
      <c r="C26" s="47">
        <v>45328</v>
      </c>
      <c r="D26" s="48">
        <v>23000000000</v>
      </c>
      <c r="E26" s="48">
        <v>124526825000</v>
      </c>
      <c r="F26" s="48">
        <v>101636025000</v>
      </c>
      <c r="G26" s="49">
        <v>25.503</v>
      </c>
      <c r="H26" s="49">
        <v>25.539000000000001</v>
      </c>
      <c r="I26" s="49">
        <v>22.998999999999999</v>
      </c>
    </row>
    <row r="27" spans="1:9" ht="18.75" x14ac:dyDescent="0.25">
      <c r="A27" s="31">
        <v>45242</v>
      </c>
      <c r="B27" s="47">
        <v>45244</v>
      </c>
      <c r="C27" s="47">
        <v>45335</v>
      </c>
      <c r="D27" s="48">
        <v>22500000000</v>
      </c>
      <c r="E27" s="48">
        <v>115391475000</v>
      </c>
      <c r="F27" s="48">
        <v>87359900000</v>
      </c>
      <c r="G27" s="49">
        <v>25.564</v>
      </c>
      <c r="H27" s="49">
        <v>25.588000000000001</v>
      </c>
      <c r="I27" s="49">
        <v>20.998999999999999</v>
      </c>
    </row>
    <row r="28" spans="1:9" ht="18.75" x14ac:dyDescent="0.25">
      <c r="A28" s="20">
        <v>45249</v>
      </c>
      <c r="B28" s="47">
        <v>45251</v>
      </c>
      <c r="C28" s="47">
        <v>45342</v>
      </c>
      <c r="D28" s="48">
        <v>23000000000</v>
      </c>
      <c r="E28" s="48">
        <v>94017275000</v>
      </c>
      <c r="F28" s="48">
        <v>38193725000</v>
      </c>
      <c r="G28" s="49">
        <v>25.577999999999999</v>
      </c>
      <c r="H28" s="49">
        <v>25.602</v>
      </c>
      <c r="I28" s="49">
        <v>20.998999999999999</v>
      </c>
    </row>
    <row r="29" spans="1:9" ht="18.75" x14ac:dyDescent="0.25">
      <c r="A29" s="31">
        <v>45256</v>
      </c>
      <c r="B29" s="47">
        <v>45258</v>
      </c>
      <c r="C29" s="47">
        <v>45349</v>
      </c>
      <c r="D29" s="48">
        <v>22500000000</v>
      </c>
      <c r="E29" s="48">
        <v>127360250000</v>
      </c>
      <c r="F29" s="48">
        <v>113318050000</v>
      </c>
      <c r="G29" s="49">
        <v>25.602</v>
      </c>
      <c r="H29" s="49">
        <v>25.652000000000001</v>
      </c>
      <c r="I29" s="49">
        <v>24.001000000000001</v>
      </c>
    </row>
    <row r="30" spans="1:9" ht="18.75" x14ac:dyDescent="0.25">
      <c r="A30" s="20">
        <v>45263</v>
      </c>
      <c r="B30" s="47">
        <v>45265</v>
      </c>
      <c r="C30" s="47">
        <v>45356</v>
      </c>
      <c r="D30" s="48">
        <v>23000000000</v>
      </c>
      <c r="E30" s="48">
        <v>95512900000</v>
      </c>
      <c r="F30" s="48">
        <v>45059700000</v>
      </c>
      <c r="G30" s="49">
        <v>25.667999999999999</v>
      </c>
      <c r="H30" s="49">
        <v>25.702000000000002</v>
      </c>
      <c r="I30" s="49">
        <v>24.501999999999999</v>
      </c>
    </row>
    <row r="31" spans="1:9" ht="18.75" x14ac:dyDescent="0.25">
      <c r="A31" s="31">
        <v>45270</v>
      </c>
      <c r="B31" s="47">
        <v>45272</v>
      </c>
      <c r="C31" s="47">
        <v>45363</v>
      </c>
      <c r="D31" s="48">
        <v>22500000000</v>
      </c>
      <c r="E31" s="48">
        <v>98103575000</v>
      </c>
      <c r="F31" s="48">
        <v>28183975000</v>
      </c>
      <c r="G31" s="49">
        <v>25.704999999999998</v>
      </c>
      <c r="H31" s="49">
        <v>25.728999999999999</v>
      </c>
      <c r="I31" s="49">
        <v>24.998999999999999</v>
      </c>
    </row>
    <row r="32" spans="1:9" ht="18.75" x14ac:dyDescent="0.25">
      <c r="A32" s="20">
        <v>45277</v>
      </c>
      <c r="B32" s="47">
        <v>45279</v>
      </c>
      <c r="C32" s="47">
        <v>45370</v>
      </c>
      <c r="D32" s="48">
        <v>23000000000</v>
      </c>
      <c r="E32" s="48">
        <v>90918125000</v>
      </c>
      <c r="F32" s="48">
        <v>49909175000</v>
      </c>
      <c r="G32" s="49">
        <v>25.667999999999999</v>
      </c>
      <c r="H32" s="49">
        <v>25.702000000000002</v>
      </c>
      <c r="I32" s="49">
        <v>22.998999999999999</v>
      </c>
    </row>
    <row r="33" spans="1:9" ht="18.75" x14ac:dyDescent="0.25">
      <c r="A33" s="31">
        <v>45284</v>
      </c>
      <c r="B33" s="47">
        <v>45286</v>
      </c>
      <c r="C33" s="47">
        <v>45377</v>
      </c>
      <c r="D33" s="48">
        <v>22500000000</v>
      </c>
      <c r="E33" s="48">
        <v>107081450000</v>
      </c>
      <c r="F33" s="48">
        <v>95376800000</v>
      </c>
      <c r="G33" s="49">
        <v>25.625</v>
      </c>
      <c r="H33" s="49">
        <v>25.702000000000002</v>
      </c>
      <c r="I33" s="49">
        <v>22.001000000000001</v>
      </c>
    </row>
    <row r="34" spans="1:9" ht="18.75" x14ac:dyDescent="0.25">
      <c r="A34" s="20">
        <v>45291</v>
      </c>
      <c r="B34" s="47">
        <v>45293</v>
      </c>
      <c r="C34" s="47">
        <v>45384</v>
      </c>
      <c r="D34" s="48">
        <v>40000000000</v>
      </c>
      <c r="E34" s="48">
        <v>63106925000</v>
      </c>
      <c r="F34" s="48">
        <v>42437500000</v>
      </c>
      <c r="G34" s="49">
        <v>25.681999999999999</v>
      </c>
      <c r="H34" s="49">
        <v>25.702000000000002</v>
      </c>
      <c r="I34" s="49">
        <v>22.501999999999999</v>
      </c>
    </row>
    <row r="35" spans="1:9" ht="18.75" x14ac:dyDescent="0.25">
      <c r="A35" s="31">
        <v>45298</v>
      </c>
      <c r="B35" s="47">
        <v>45300</v>
      </c>
      <c r="C35" s="47">
        <v>45391</v>
      </c>
      <c r="D35" s="48">
        <v>40000000000</v>
      </c>
      <c r="E35" s="48">
        <v>116205025000</v>
      </c>
      <c r="F35" s="48">
        <v>107663825000</v>
      </c>
      <c r="G35" s="49">
        <v>25.713000000000001</v>
      </c>
      <c r="H35" s="49">
        <v>25.802</v>
      </c>
      <c r="I35" s="49">
        <v>24.501999999999999</v>
      </c>
    </row>
    <row r="36" spans="1:9" ht="18.75" x14ac:dyDescent="0.25">
      <c r="A36" s="20">
        <v>45305</v>
      </c>
      <c r="B36" s="47">
        <v>45307</v>
      </c>
      <c r="C36" s="47">
        <v>45398</v>
      </c>
      <c r="D36" s="48">
        <v>40000000000</v>
      </c>
      <c r="E36" s="48">
        <v>135144200000</v>
      </c>
      <c r="F36" s="48">
        <v>128291825000</v>
      </c>
      <c r="G36" s="49">
        <v>25.821999999999999</v>
      </c>
      <c r="H36" s="49">
        <v>25.902000000000001</v>
      </c>
      <c r="I36" s="49">
        <v>24.001000000000001</v>
      </c>
    </row>
    <row r="37" spans="1:9" ht="18.75" x14ac:dyDescent="0.25">
      <c r="A37" s="31">
        <v>45312</v>
      </c>
      <c r="B37" s="47">
        <v>45314</v>
      </c>
      <c r="C37" s="47">
        <v>45405</v>
      </c>
      <c r="D37" s="48">
        <v>40000000000</v>
      </c>
      <c r="E37" s="48">
        <v>135200275000</v>
      </c>
      <c r="F37" s="48">
        <v>116680775000</v>
      </c>
      <c r="G37" s="49">
        <v>25.977</v>
      </c>
      <c r="H37" s="49">
        <v>26.088000000000001</v>
      </c>
      <c r="I37" s="49">
        <v>24.001000000000001</v>
      </c>
    </row>
    <row r="38" spans="1:9" ht="18.75" x14ac:dyDescent="0.25">
      <c r="A38" s="20">
        <v>45319</v>
      </c>
      <c r="B38" s="47">
        <v>45321</v>
      </c>
      <c r="C38" s="47">
        <v>45412</v>
      </c>
      <c r="D38" s="48">
        <v>40000000000</v>
      </c>
      <c r="E38" s="48">
        <v>85215375000</v>
      </c>
      <c r="F38" s="48">
        <v>60074975000</v>
      </c>
      <c r="G38" s="49">
        <v>26.143999999999998</v>
      </c>
      <c r="H38" s="49">
        <v>26.251999999999999</v>
      </c>
      <c r="I38" s="49">
        <v>24.998999999999999</v>
      </c>
    </row>
  </sheetData>
  <mergeCells count="1">
    <mergeCell ref="B3:I4"/>
  </mergeCells>
  <pageMargins left="0.22" right="0.21" top="0.3" bottom="0.42" header="0.14000000000000001" footer="0.23"/>
  <pageSetup paperSize="9" scale="58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workbookViewId="0">
      <pane xSplit="2" ySplit="7" topLeftCell="C16" activePane="bottomRight" state="frozen"/>
      <selection pane="topRight" activeCell="C1" sqref="C1"/>
      <selection pane="bottomLeft" activeCell="A5" sqref="A5"/>
      <selection pane="bottomRight" activeCell="I1" sqref="A1:I38"/>
    </sheetView>
  </sheetViews>
  <sheetFormatPr defaultRowHeight="15" x14ac:dyDescent="0.25"/>
  <cols>
    <col min="1" max="3" width="18.7109375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5" t="s">
        <v>20</v>
      </c>
      <c r="C3" s="85"/>
      <c r="D3" s="85"/>
      <c r="E3" s="85"/>
      <c r="F3" s="85"/>
      <c r="G3" s="85"/>
      <c r="H3" s="85"/>
      <c r="I3" s="85"/>
    </row>
    <row r="4" spans="1:9" ht="12" customHeight="1" x14ac:dyDescent="0.25">
      <c r="B4" s="85"/>
      <c r="C4" s="85"/>
      <c r="D4" s="85"/>
      <c r="E4" s="85"/>
      <c r="F4" s="85"/>
      <c r="G4" s="85"/>
      <c r="H4" s="85"/>
      <c r="I4" s="85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</row>
    <row r="8" spans="1:9" s="17" customFormat="1" ht="19.5" thickTop="1" x14ac:dyDescent="0.3">
      <c r="A8" s="20">
        <v>45106</v>
      </c>
      <c r="B8" s="8">
        <v>45111</v>
      </c>
      <c r="C8" s="8">
        <v>45293</v>
      </c>
      <c r="D8" s="1">
        <v>18500000000</v>
      </c>
      <c r="E8" s="1">
        <v>28269800000</v>
      </c>
      <c r="F8" s="9">
        <v>2142300000</v>
      </c>
      <c r="G8" s="2">
        <v>24.207999999999998</v>
      </c>
      <c r="H8" s="2">
        <v>24.219000000000001</v>
      </c>
      <c r="I8" s="2">
        <v>24</v>
      </c>
    </row>
    <row r="9" spans="1:9" s="17" customFormat="1" ht="18.75" x14ac:dyDescent="0.3">
      <c r="A9" s="21">
        <v>45113</v>
      </c>
      <c r="B9" s="8">
        <v>45118</v>
      </c>
      <c r="C9" s="8">
        <v>45300</v>
      </c>
      <c r="D9" s="1">
        <v>19000000000</v>
      </c>
      <c r="E9" s="1">
        <v>46409025000</v>
      </c>
      <c r="F9" s="1">
        <v>23766025000</v>
      </c>
      <c r="G9" s="2">
        <v>24.204000000000001</v>
      </c>
      <c r="H9" s="2">
        <v>24.219000000000001</v>
      </c>
      <c r="I9" s="2">
        <v>23.001000000000001</v>
      </c>
    </row>
    <row r="10" spans="1:9" s="17" customFormat="1" ht="18.75" x14ac:dyDescent="0.3">
      <c r="A10" s="20">
        <v>45120</v>
      </c>
      <c r="B10" s="8">
        <v>45125</v>
      </c>
      <c r="C10" s="8">
        <v>45307</v>
      </c>
      <c r="D10" s="1">
        <v>18500000000</v>
      </c>
      <c r="E10" s="1">
        <v>58550300000</v>
      </c>
      <c r="F10" s="9">
        <v>46790300000</v>
      </c>
      <c r="G10" s="2">
        <v>24.207000000000001</v>
      </c>
      <c r="H10" s="2">
        <v>24.219000000000001</v>
      </c>
      <c r="I10" s="2">
        <v>19.998999999999999</v>
      </c>
    </row>
    <row r="11" spans="1:9" s="17" customFormat="1" ht="18.75" x14ac:dyDescent="0.3">
      <c r="A11" s="21">
        <v>45127</v>
      </c>
      <c r="B11" s="8">
        <v>45132</v>
      </c>
      <c r="C11" s="8">
        <v>45314</v>
      </c>
      <c r="D11" s="1">
        <v>19000000000</v>
      </c>
      <c r="E11" s="1">
        <v>52372000000</v>
      </c>
      <c r="F11" s="1">
        <v>42635150000</v>
      </c>
      <c r="G11" s="2">
        <v>24.213000000000001</v>
      </c>
      <c r="H11" s="2">
        <v>24.228999999999999</v>
      </c>
      <c r="I11" s="2">
        <v>19.998999999999999</v>
      </c>
    </row>
    <row r="12" spans="1:9" s="17" customFormat="1" ht="18.75" x14ac:dyDescent="0.3">
      <c r="A12" s="20">
        <v>45134</v>
      </c>
      <c r="B12" s="8">
        <v>45139</v>
      </c>
      <c r="C12" s="8">
        <v>45321</v>
      </c>
      <c r="D12" s="1">
        <v>18500000000</v>
      </c>
      <c r="E12" s="1">
        <v>38127150000</v>
      </c>
      <c r="F12" s="9">
        <v>26049150000</v>
      </c>
      <c r="G12" s="2">
        <v>24.221</v>
      </c>
      <c r="H12" s="2">
        <v>24.228999999999999</v>
      </c>
      <c r="I12" s="2">
        <v>21.998999999999999</v>
      </c>
    </row>
    <row r="13" spans="1:9" s="17" customFormat="1" ht="18.75" x14ac:dyDescent="0.3">
      <c r="A13" s="21">
        <v>45141</v>
      </c>
      <c r="B13" s="8">
        <v>45146</v>
      </c>
      <c r="C13" s="8">
        <v>45328</v>
      </c>
      <c r="D13" s="1">
        <v>19000000000</v>
      </c>
      <c r="E13" s="1">
        <v>33093500000</v>
      </c>
      <c r="F13" s="1">
        <v>22418350000</v>
      </c>
      <c r="G13" s="2">
        <v>24.225000000000001</v>
      </c>
      <c r="H13" s="2">
        <v>24.228999999999999</v>
      </c>
      <c r="I13" s="2">
        <v>21.501000000000001</v>
      </c>
    </row>
    <row r="14" spans="1:9" s="17" customFormat="1" ht="18.75" x14ac:dyDescent="0.3">
      <c r="A14" s="20">
        <v>45148</v>
      </c>
      <c r="B14" s="8">
        <v>45153</v>
      </c>
      <c r="C14" s="8">
        <v>45335</v>
      </c>
      <c r="D14" s="1">
        <v>18500000000</v>
      </c>
      <c r="E14" s="1">
        <v>32768450000</v>
      </c>
      <c r="F14" s="9">
        <v>12628650000</v>
      </c>
      <c r="G14" s="2">
        <v>24.920999999999999</v>
      </c>
      <c r="H14" s="2">
        <v>25</v>
      </c>
      <c r="I14" s="2">
        <v>24</v>
      </c>
    </row>
    <row r="15" spans="1:9" s="17" customFormat="1" ht="18.75" x14ac:dyDescent="0.3">
      <c r="A15" s="21">
        <v>45155</v>
      </c>
      <c r="B15" s="8">
        <v>45160</v>
      </c>
      <c r="C15" s="8">
        <v>45342</v>
      </c>
      <c r="D15" s="1">
        <v>19000000000</v>
      </c>
      <c r="E15" s="1">
        <v>34447075000</v>
      </c>
      <c r="F15" s="1">
        <v>23616375000</v>
      </c>
      <c r="G15" s="2">
        <v>25.065999999999999</v>
      </c>
      <c r="H15" s="2">
        <v>25.099</v>
      </c>
      <c r="I15" s="2">
        <v>23.501000000000001</v>
      </c>
    </row>
    <row r="16" spans="1:9" s="17" customFormat="1" ht="18.75" x14ac:dyDescent="0.3">
      <c r="A16" s="20">
        <v>45162</v>
      </c>
      <c r="B16" s="8">
        <v>45167</v>
      </c>
      <c r="C16" s="8">
        <v>45349</v>
      </c>
      <c r="D16" s="1">
        <v>18500000000</v>
      </c>
      <c r="E16" s="1">
        <v>28187150000</v>
      </c>
      <c r="F16" s="9">
        <v>17228150000</v>
      </c>
      <c r="G16" s="2">
        <v>25.143999999999998</v>
      </c>
      <c r="H16" s="2">
        <v>25.2</v>
      </c>
      <c r="I16" s="2">
        <v>24</v>
      </c>
    </row>
    <row r="17" spans="1:9" s="17" customFormat="1" ht="18.75" x14ac:dyDescent="0.3">
      <c r="A17" s="21">
        <v>45169</v>
      </c>
      <c r="B17" s="8">
        <v>45174</v>
      </c>
      <c r="C17" s="8">
        <v>45356</v>
      </c>
      <c r="D17" s="1">
        <v>19000000000</v>
      </c>
      <c r="E17" s="1">
        <v>31302700000</v>
      </c>
      <c r="F17" s="1">
        <v>20817200000</v>
      </c>
      <c r="G17" s="2">
        <v>25.286999999999999</v>
      </c>
      <c r="H17" s="2">
        <v>25.32</v>
      </c>
      <c r="I17" s="2">
        <v>23.899000000000001</v>
      </c>
    </row>
    <row r="18" spans="1:9" s="17" customFormat="1" ht="18.75" x14ac:dyDescent="0.3">
      <c r="A18" s="20">
        <v>45176</v>
      </c>
      <c r="B18" s="8">
        <v>45181</v>
      </c>
      <c r="C18" s="8">
        <v>45363</v>
      </c>
      <c r="D18" s="1">
        <v>18500000000</v>
      </c>
      <c r="E18" s="1">
        <v>32687650000</v>
      </c>
      <c r="F18" s="9">
        <v>14135950000</v>
      </c>
      <c r="G18" s="2">
        <v>25.35</v>
      </c>
      <c r="H18" s="2">
        <v>25.419</v>
      </c>
      <c r="I18" s="2">
        <v>23.001000000000001</v>
      </c>
    </row>
    <row r="19" spans="1:9" s="17" customFormat="1" ht="18.75" x14ac:dyDescent="0.3">
      <c r="A19" s="21">
        <v>45183</v>
      </c>
      <c r="B19" s="8">
        <v>45188</v>
      </c>
      <c r="C19" s="8">
        <v>45370</v>
      </c>
      <c r="D19" s="1">
        <v>19000000000</v>
      </c>
      <c r="E19" s="1">
        <v>30404100000</v>
      </c>
      <c r="F19" s="1">
        <v>26505250000</v>
      </c>
      <c r="G19" s="2">
        <v>25.526</v>
      </c>
      <c r="H19" s="2">
        <v>25.6</v>
      </c>
      <c r="I19" s="2">
        <v>24.498999999999999</v>
      </c>
    </row>
    <row r="20" spans="1:9" s="17" customFormat="1" ht="18.75" x14ac:dyDescent="0.3">
      <c r="A20" s="20">
        <v>45190</v>
      </c>
      <c r="B20" s="8">
        <v>45195</v>
      </c>
      <c r="C20" s="8">
        <v>45377</v>
      </c>
      <c r="D20" s="1">
        <v>18500000000</v>
      </c>
      <c r="E20" s="1">
        <v>28067725000</v>
      </c>
      <c r="F20" s="9">
        <v>17310000000</v>
      </c>
      <c r="G20" s="2">
        <v>25.696999999999999</v>
      </c>
      <c r="H20" s="2">
        <v>25.751000000000001</v>
      </c>
      <c r="I20" s="2">
        <v>25</v>
      </c>
    </row>
    <row r="21" spans="1:9" ht="18.75" x14ac:dyDescent="0.25">
      <c r="A21" s="21">
        <v>45197</v>
      </c>
      <c r="B21" s="47">
        <v>45202</v>
      </c>
      <c r="C21" s="47">
        <v>45384</v>
      </c>
      <c r="D21" s="48">
        <v>19500000000</v>
      </c>
      <c r="E21" s="48">
        <v>23813075000</v>
      </c>
      <c r="F21" s="48">
        <v>1470175000</v>
      </c>
      <c r="G21" s="2">
        <v>25.733000000000001</v>
      </c>
      <c r="H21" s="49">
        <v>25.751000000000001</v>
      </c>
      <c r="I21" s="49">
        <v>21.998999999999999</v>
      </c>
    </row>
    <row r="22" spans="1:9" ht="18.75" x14ac:dyDescent="0.25">
      <c r="A22" s="20">
        <v>45204</v>
      </c>
      <c r="B22" s="50">
        <v>45209</v>
      </c>
      <c r="C22" s="50">
        <v>45391</v>
      </c>
      <c r="D22" s="51">
        <v>20000000000</v>
      </c>
      <c r="E22" s="51">
        <v>25749825000</v>
      </c>
      <c r="F22" s="51">
        <v>9658825000</v>
      </c>
      <c r="G22" s="2">
        <v>25.745999999999999</v>
      </c>
      <c r="H22" s="52">
        <v>25.809000000000001</v>
      </c>
      <c r="I22" s="52">
        <v>25</v>
      </c>
    </row>
    <row r="23" spans="1:9" ht="18.75" x14ac:dyDescent="0.25">
      <c r="A23" s="21">
        <v>45211</v>
      </c>
      <c r="B23" s="50">
        <v>45216</v>
      </c>
      <c r="C23" s="50">
        <v>45398</v>
      </c>
      <c r="D23" s="51">
        <v>19500000000</v>
      </c>
      <c r="E23" s="51">
        <v>28241725000</v>
      </c>
      <c r="F23" s="51">
        <v>4115925000</v>
      </c>
      <c r="G23" s="2">
        <v>25.777999999999999</v>
      </c>
      <c r="H23" s="52">
        <v>25.809000000000001</v>
      </c>
      <c r="I23" s="52">
        <v>25</v>
      </c>
    </row>
    <row r="24" spans="1:9" ht="18.75" x14ac:dyDescent="0.25">
      <c r="A24" s="20">
        <v>45218</v>
      </c>
      <c r="B24" s="47">
        <v>45223</v>
      </c>
      <c r="C24" s="47">
        <v>45405</v>
      </c>
      <c r="D24" s="48">
        <v>20000000000</v>
      </c>
      <c r="E24" s="48">
        <v>25578775000</v>
      </c>
      <c r="F24" s="48">
        <v>1609975000</v>
      </c>
      <c r="G24" s="2">
        <v>25.791</v>
      </c>
      <c r="H24" s="49">
        <v>25.809000000000001</v>
      </c>
      <c r="I24" s="49">
        <v>25</v>
      </c>
    </row>
    <row r="25" spans="1:9" ht="18.75" x14ac:dyDescent="0.25">
      <c r="A25" s="21">
        <v>45225</v>
      </c>
      <c r="B25" s="50">
        <v>45230</v>
      </c>
      <c r="C25" s="50">
        <v>45412</v>
      </c>
      <c r="D25" s="51">
        <v>19500000000</v>
      </c>
      <c r="E25" s="51">
        <v>23915275000</v>
      </c>
      <c r="F25" s="51">
        <v>14932725000</v>
      </c>
      <c r="G25" s="2">
        <v>25.934000000000001</v>
      </c>
      <c r="H25" s="52">
        <v>26.001000000000001</v>
      </c>
      <c r="I25" s="52">
        <v>24.748999999999999</v>
      </c>
    </row>
    <row r="26" spans="1:9" ht="18.75" x14ac:dyDescent="0.25">
      <c r="A26" s="20">
        <v>45232</v>
      </c>
      <c r="B26" s="50">
        <v>45237</v>
      </c>
      <c r="C26" s="50">
        <v>45419</v>
      </c>
      <c r="D26" s="51">
        <v>20000000000</v>
      </c>
      <c r="E26" s="51">
        <v>19658875000</v>
      </c>
      <c r="F26" s="51">
        <v>1571075000</v>
      </c>
      <c r="G26" s="2">
        <v>25.940999999999999</v>
      </c>
      <c r="H26" s="52">
        <v>26.001000000000001</v>
      </c>
      <c r="I26" s="52">
        <v>24.498999999999999</v>
      </c>
    </row>
    <row r="27" spans="1:9" ht="18.75" x14ac:dyDescent="0.25">
      <c r="A27" s="21">
        <v>45239</v>
      </c>
      <c r="B27" s="50">
        <v>45244</v>
      </c>
      <c r="C27" s="50">
        <v>45426</v>
      </c>
      <c r="D27" s="51">
        <v>19500000000</v>
      </c>
      <c r="E27" s="51">
        <v>21852075000</v>
      </c>
      <c r="F27" s="51">
        <v>2537400000</v>
      </c>
      <c r="G27" s="2">
        <v>25.93</v>
      </c>
      <c r="H27" s="52">
        <v>26.001000000000001</v>
      </c>
      <c r="I27" s="52">
        <v>21.001000000000001</v>
      </c>
    </row>
    <row r="28" spans="1:9" ht="18.75" x14ac:dyDescent="0.25">
      <c r="A28" s="20">
        <v>45246</v>
      </c>
      <c r="B28" s="50">
        <v>45251</v>
      </c>
      <c r="C28" s="50">
        <v>45433</v>
      </c>
      <c r="D28" s="51">
        <v>20000000000</v>
      </c>
      <c r="E28" s="51">
        <v>21678275000</v>
      </c>
      <c r="F28" s="51">
        <v>12667875000</v>
      </c>
      <c r="G28" s="2">
        <v>26.018000000000001</v>
      </c>
      <c r="H28" s="52">
        <v>26.05</v>
      </c>
      <c r="I28" s="52">
        <v>21.001000000000001</v>
      </c>
    </row>
    <row r="29" spans="1:9" ht="18.75" x14ac:dyDescent="0.25">
      <c r="A29" s="21">
        <v>45253</v>
      </c>
      <c r="B29" s="50">
        <v>45258</v>
      </c>
      <c r="C29" s="50">
        <v>45440</v>
      </c>
      <c r="D29" s="51">
        <v>19500000000</v>
      </c>
      <c r="E29" s="51">
        <v>17626275000</v>
      </c>
      <c r="F29" s="51">
        <v>3400125000</v>
      </c>
      <c r="G29" s="2">
        <v>26.029</v>
      </c>
      <c r="H29" s="52">
        <v>26.05</v>
      </c>
      <c r="I29" s="52">
        <v>21.001000000000001</v>
      </c>
    </row>
    <row r="30" spans="1:9" ht="18.75" x14ac:dyDescent="0.25">
      <c r="A30" s="20">
        <v>45260</v>
      </c>
      <c r="B30" s="50">
        <v>45265</v>
      </c>
      <c r="C30" s="50">
        <v>45447</v>
      </c>
      <c r="D30" s="51">
        <v>20000000000</v>
      </c>
      <c r="E30" s="51">
        <v>38360000000</v>
      </c>
      <c r="F30" s="51">
        <v>9130775000</v>
      </c>
      <c r="G30" s="2">
        <v>26.11</v>
      </c>
      <c r="H30" s="52">
        <v>26.201000000000001</v>
      </c>
      <c r="I30" s="52">
        <v>21.001000000000001</v>
      </c>
    </row>
    <row r="31" spans="1:9" ht="18.75" x14ac:dyDescent="0.25">
      <c r="A31" s="21">
        <v>45267</v>
      </c>
      <c r="B31" s="47">
        <v>45272</v>
      </c>
      <c r="C31" s="47">
        <v>45454</v>
      </c>
      <c r="D31" s="48">
        <v>19500000000</v>
      </c>
      <c r="E31" s="48">
        <v>32919225000</v>
      </c>
      <c r="F31" s="48">
        <v>10639650000</v>
      </c>
      <c r="G31" s="2">
        <v>26.276</v>
      </c>
      <c r="H31" s="49">
        <v>26.36</v>
      </c>
      <c r="I31" s="49">
        <v>21.001000000000001</v>
      </c>
    </row>
    <row r="32" spans="1:9" ht="18.75" x14ac:dyDescent="0.25">
      <c r="A32" s="20">
        <v>45274</v>
      </c>
      <c r="B32" s="50">
        <v>45279</v>
      </c>
      <c r="C32" s="50">
        <v>45461</v>
      </c>
      <c r="D32" s="51">
        <v>20000000000</v>
      </c>
      <c r="E32" s="51">
        <v>26009525000</v>
      </c>
      <c r="F32" s="51">
        <v>89050000</v>
      </c>
      <c r="G32" s="2">
        <v>23.803000000000001</v>
      </c>
      <c r="H32" s="52">
        <v>26.001000000000001</v>
      </c>
      <c r="I32" s="52">
        <v>21.001000000000001</v>
      </c>
    </row>
    <row r="33" spans="1:9" ht="18.75" x14ac:dyDescent="0.25">
      <c r="A33" s="21">
        <v>45281</v>
      </c>
      <c r="B33" s="50">
        <v>45286</v>
      </c>
      <c r="C33" s="50">
        <v>45468</v>
      </c>
      <c r="D33" s="51">
        <v>19500000000</v>
      </c>
      <c r="E33" s="51">
        <v>19500000000</v>
      </c>
      <c r="F33" s="51">
        <v>431275000</v>
      </c>
      <c r="G33" s="2">
        <v>25.798999999999999</v>
      </c>
      <c r="H33" s="52">
        <v>26.001000000000001</v>
      </c>
      <c r="I33" s="52">
        <v>21.001000000000001</v>
      </c>
    </row>
    <row r="34" spans="1:9" ht="18.75" x14ac:dyDescent="0.25">
      <c r="A34" s="20">
        <v>45288</v>
      </c>
      <c r="B34" s="47">
        <v>45293</v>
      </c>
      <c r="C34" s="47">
        <v>45475</v>
      </c>
      <c r="D34" s="48">
        <v>30000000000</v>
      </c>
      <c r="E34" s="48">
        <v>16183875000</v>
      </c>
      <c r="F34" s="48">
        <v>1604875000</v>
      </c>
      <c r="G34" s="2">
        <v>25.95</v>
      </c>
      <c r="H34" s="49">
        <v>26.001000000000001</v>
      </c>
      <c r="I34" s="49">
        <v>19.501000000000001</v>
      </c>
    </row>
    <row r="35" spans="1:9" ht="18.75" x14ac:dyDescent="0.25">
      <c r="A35" s="21">
        <v>45295</v>
      </c>
      <c r="B35" s="50">
        <v>45300</v>
      </c>
      <c r="C35" s="50">
        <v>45482</v>
      </c>
      <c r="D35" s="51">
        <v>30000000000</v>
      </c>
      <c r="E35" s="51">
        <v>16587625000</v>
      </c>
      <c r="F35" s="51">
        <v>4816275000</v>
      </c>
      <c r="G35" s="2">
        <v>25.969000000000001</v>
      </c>
      <c r="H35" s="52">
        <v>26.05</v>
      </c>
      <c r="I35" s="52">
        <v>25</v>
      </c>
    </row>
    <row r="36" spans="1:9" ht="18.75" x14ac:dyDescent="0.25">
      <c r="A36" s="20">
        <v>45302</v>
      </c>
      <c r="B36" s="50">
        <v>45307</v>
      </c>
      <c r="C36" s="50">
        <v>45489</v>
      </c>
      <c r="D36" s="51">
        <v>35000000000</v>
      </c>
      <c r="E36" s="51">
        <v>32184950000</v>
      </c>
      <c r="F36" s="51">
        <v>4880175000</v>
      </c>
      <c r="G36" s="2">
        <v>25.966999999999999</v>
      </c>
      <c r="H36" s="52">
        <v>26.05</v>
      </c>
      <c r="I36" s="52">
        <v>25.85</v>
      </c>
    </row>
    <row r="37" spans="1:9" ht="18.75" x14ac:dyDescent="0.25">
      <c r="A37" s="21">
        <v>45309</v>
      </c>
      <c r="B37" s="50">
        <v>45314</v>
      </c>
      <c r="C37" s="50">
        <v>45496</v>
      </c>
      <c r="D37" s="51">
        <v>3500000000</v>
      </c>
      <c r="E37" s="51">
        <v>19349300000</v>
      </c>
      <c r="F37" s="51">
        <v>10968025000</v>
      </c>
      <c r="G37" s="2">
        <v>26.398</v>
      </c>
      <c r="H37" s="52">
        <v>26.8</v>
      </c>
      <c r="I37" s="52">
        <v>25.881</v>
      </c>
    </row>
    <row r="38" spans="1:9" ht="18.75" x14ac:dyDescent="0.25">
      <c r="A38" s="20">
        <v>45316</v>
      </c>
      <c r="B38" s="50">
        <v>45321</v>
      </c>
      <c r="C38" s="50">
        <v>45503</v>
      </c>
      <c r="D38" s="51">
        <v>35000000000</v>
      </c>
      <c r="E38" s="51">
        <v>13875625000</v>
      </c>
      <c r="F38" s="51">
        <v>6090625000</v>
      </c>
      <c r="G38" s="2">
        <v>26.96</v>
      </c>
      <c r="H38" s="52">
        <v>27.099</v>
      </c>
      <c r="I38" s="52">
        <v>25.751000000000001</v>
      </c>
    </row>
  </sheetData>
  <mergeCells count="1">
    <mergeCell ref="B3:I4"/>
  </mergeCells>
  <phoneticPr fontId="7" type="noConversion"/>
  <pageMargins left="0.31" right="0.32" top="0.55000000000000004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workbookViewId="0">
      <pane xSplit="2" ySplit="7" topLeftCell="C16" activePane="bottomRight" state="frozen"/>
      <selection pane="topRight" activeCell="C1" sqref="C1"/>
      <selection pane="bottomLeft" activeCell="A8" sqref="A8"/>
      <selection pane="bottomRight" activeCell="B34" sqref="B34:C38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A3" s="84" t="s">
        <v>21</v>
      </c>
      <c r="B3" s="84"/>
      <c r="C3" s="84"/>
      <c r="D3" s="84"/>
      <c r="E3" s="84"/>
      <c r="F3" s="84"/>
      <c r="G3" s="84"/>
      <c r="H3" s="84"/>
    </row>
    <row r="4" spans="1:9" ht="12" customHeight="1" x14ac:dyDescent="0.25">
      <c r="A4" s="84"/>
      <c r="B4" s="84"/>
      <c r="C4" s="84"/>
      <c r="D4" s="84"/>
      <c r="E4" s="84"/>
      <c r="F4" s="84"/>
      <c r="G4" s="84"/>
      <c r="H4" s="84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</row>
    <row r="8" spans="1:9" s="22" customFormat="1" ht="19.5" thickTop="1" x14ac:dyDescent="0.3">
      <c r="A8" s="25">
        <v>45109</v>
      </c>
      <c r="B8" s="25">
        <v>45111</v>
      </c>
      <c r="C8" s="25">
        <v>45384</v>
      </c>
      <c r="D8" s="10">
        <v>17500000000</v>
      </c>
      <c r="E8" s="10">
        <v>20515475000</v>
      </c>
      <c r="F8" s="10">
        <v>3606975000</v>
      </c>
      <c r="G8" s="23">
        <v>23.803000000000001</v>
      </c>
      <c r="H8" s="23">
        <v>23.82</v>
      </c>
      <c r="I8" s="24">
        <v>23.4</v>
      </c>
    </row>
    <row r="9" spans="1:9" s="22" customFormat="1" ht="18.75" x14ac:dyDescent="0.3">
      <c r="A9" s="25">
        <v>45116</v>
      </c>
      <c r="B9" s="25">
        <v>45118</v>
      </c>
      <c r="C9" s="25">
        <v>45391</v>
      </c>
      <c r="D9" s="10">
        <v>17000000000</v>
      </c>
      <c r="E9" s="10">
        <v>25407025000</v>
      </c>
      <c r="F9" s="10">
        <v>9165725000</v>
      </c>
      <c r="G9" s="23">
        <v>23.815000000000001</v>
      </c>
      <c r="H9" s="23">
        <v>23.82</v>
      </c>
      <c r="I9" s="24">
        <v>23.75</v>
      </c>
    </row>
    <row r="10" spans="1:9" s="22" customFormat="1" ht="18.75" x14ac:dyDescent="0.3">
      <c r="A10" s="25">
        <v>45123</v>
      </c>
      <c r="B10" s="25">
        <v>45125</v>
      </c>
      <c r="C10" s="25">
        <v>45398</v>
      </c>
      <c r="D10" s="10">
        <v>17500000000</v>
      </c>
      <c r="E10" s="10">
        <v>28955500000</v>
      </c>
      <c r="F10" s="10">
        <v>11383000000</v>
      </c>
      <c r="G10" s="23">
        <v>24.032</v>
      </c>
      <c r="H10" s="23">
        <v>24.050999999999998</v>
      </c>
      <c r="I10" s="24">
        <v>23.75</v>
      </c>
    </row>
    <row r="11" spans="1:9" s="22" customFormat="1" ht="18.75" x14ac:dyDescent="0.3">
      <c r="A11" s="25">
        <v>45130</v>
      </c>
      <c r="B11" s="25">
        <v>45132</v>
      </c>
      <c r="C11" s="25">
        <v>45405</v>
      </c>
      <c r="D11" s="10">
        <v>17000000000</v>
      </c>
      <c r="E11" s="10">
        <v>16199525000</v>
      </c>
      <c r="F11" s="10">
        <v>1606325000</v>
      </c>
      <c r="G11" s="23">
        <v>24.042999999999999</v>
      </c>
      <c r="H11" s="23">
        <v>24.050999999999998</v>
      </c>
      <c r="I11" s="24">
        <v>24</v>
      </c>
    </row>
    <row r="12" spans="1:9" s="22" customFormat="1" ht="18.75" x14ac:dyDescent="0.3">
      <c r="A12" s="25">
        <v>45137</v>
      </c>
      <c r="B12" s="28">
        <v>45139</v>
      </c>
      <c r="C12" s="28">
        <v>45412</v>
      </c>
      <c r="D12" s="11">
        <v>17500000000</v>
      </c>
      <c r="E12" s="11">
        <v>20759375000</v>
      </c>
      <c r="F12" s="11">
        <v>2916875000</v>
      </c>
      <c r="G12" s="26">
        <v>24.042999999999999</v>
      </c>
      <c r="H12" s="26">
        <v>24.050999999999998</v>
      </c>
      <c r="I12" s="27" t="e">
        <f>#REF!</f>
        <v>#REF!</v>
      </c>
    </row>
    <row r="13" spans="1:9" s="22" customFormat="1" ht="18.75" x14ac:dyDescent="0.3">
      <c r="A13" s="25">
        <v>45144</v>
      </c>
      <c r="B13" s="28">
        <v>45146</v>
      </c>
      <c r="C13" s="28">
        <v>45419</v>
      </c>
      <c r="D13" s="11">
        <v>17000000000</v>
      </c>
      <c r="E13" s="11">
        <v>18359550000</v>
      </c>
      <c r="F13" s="41" t="s">
        <v>26</v>
      </c>
      <c r="G13" s="26"/>
      <c r="H13" s="26"/>
      <c r="I13" s="27"/>
    </row>
    <row r="14" spans="1:9" s="22" customFormat="1" ht="18.75" x14ac:dyDescent="0.3">
      <c r="A14" s="25">
        <v>45151</v>
      </c>
      <c r="B14" s="28">
        <v>45153</v>
      </c>
      <c r="C14" s="28">
        <v>45426</v>
      </c>
      <c r="D14" s="11">
        <v>17500000000</v>
      </c>
      <c r="E14" s="11">
        <v>19753625000</v>
      </c>
      <c r="F14" s="11">
        <v>4028625000</v>
      </c>
      <c r="G14" s="26">
        <v>24.774999999999999</v>
      </c>
      <c r="H14" s="26">
        <v>24.849</v>
      </c>
      <c r="I14" s="27" t="e">
        <f>#REF!</f>
        <v>#REF!</v>
      </c>
    </row>
    <row r="15" spans="1:9" s="22" customFormat="1" ht="18.75" x14ac:dyDescent="0.3">
      <c r="A15" s="25">
        <v>45158</v>
      </c>
      <c r="B15" s="28">
        <v>45160</v>
      </c>
      <c r="C15" s="28">
        <v>45433</v>
      </c>
      <c r="D15" s="11">
        <v>17000000000</v>
      </c>
      <c r="E15" s="11">
        <v>18322875000</v>
      </c>
      <c r="F15" s="11">
        <v>3671700000</v>
      </c>
      <c r="G15" s="26">
        <v>24.853000000000002</v>
      </c>
      <c r="H15" s="26">
        <v>24.9</v>
      </c>
      <c r="I15" s="27" t="e">
        <f>#REF!</f>
        <v>#REF!</v>
      </c>
    </row>
    <row r="16" spans="1:9" s="22" customFormat="1" ht="18.75" x14ac:dyDescent="0.3">
      <c r="A16" s="25">
        <v>45165</v>
      </c>
      <c r="B16" s="28">
        <v>45167</v>
      </c>
      <c r="C16" s="29">
        <v>45440</v>
      </c>
      <c r="D16" s="11">
        <v>17500000000</v>
      </c>
      <c r="E16" s="11">
        <v>13725600000</v>
      </c>
      <c r="F16" s="11">
        <v>43100000</v>
      </c>
      <c r="G16" s="26">
        <v>24.853000000000002</v>
      </c>
      <c r="H16" s="26">
        <v>25</v>
      </c>
      <c r="I16" s="27" t="e">
        <f>#REF!</f>
        <v>#REF!</v>
      </c>
    </row>
    <row r="17" spans="1:9" s="22" customFormat="1" ht="18.75" x14ac:dyDescent="0.3">
      <c r="A17" s="25">
        <v>45172</v>
      </c>
      <c r="B17" s="28">
        <v>45174</v>
      </c>
      <c r="C17" s="29">
        <v>45447</v>
      </c>
      <c r="D17" s="11">
        <v>17000000000</v>
      </c>
      <c r="E17" s="11">
        <v>13441425000</v>
      </c>
      <c r="F17" s="11">
        <v>7659925000</v>
      </c>
      <c r="G17" s="26">
        <v>25.428000000000001</v>
      </c>
      <c r="H17" s="26">
        <v>25.48</v>
      </c>
      <c r="I17" s="27">
        <v>24.849</v>
      </c>
    </row>
    <row r="18" spans="1:9" s="22" customFormat="1" ht="18.75" x14ac:dyDescent="0.3">
      <c r="A18" s="25">
        <v>45179</v>
      </c>
      <c r="B18" s="28">
        <v>45181</v>
      </c>
      <c r="C18" s="29">
        <v>45454</v>
      </c>
      <c r="D18" s="11">
        <v>17500000000</v>
      </c>
      <c r="E18" s="11">
        <v>18097575000</v>
      </c>
      <c r="F18" s="11">
        <v>45925000</v>
      </c>
      <c r="G18" s="26">
        <v>25.379000000000001</v>
      </c>
      <c r="H18" s="26">
        <v>25.48</v>
      </c>
      <c r="I18" s="27">
        <v>25</v>
      </c>
    </row>
    <row r="19" spans="1:9" s="22" customFormat="1" ht="18.75" x14ac:dyDescent="0.3">
      <c r="A19" s="25">
        <v>45186</v>
      </c>
      <c r="B19" s="28">
        <v>45188</v>
      </c>
      <c r="C19" s="29">
        <v>45461</v>
      </c>
      <c r="D19" s="11">
        <v>17000000000</v>
      </c>
      <c r="E19" s="11">
        <v>16477625000</v>
      </c>
      <c r="F19" s="41" t="s">
        <v>26</v>
      </c>
      <c r="G19" s="26"/>
      <c r="H19" s="26"/>
      <c r="I19" s="27"/>
    </row>
    <row r="20" spans="1:9" s="22" customFormat="1" ht="18.75" x14ac:dyDescent="0.3">
      <c r="A20" s="25">
        <v>45193</v>
      </c>
      <c r="B20" s="28">
        <v>45195</v>
      </c>
      <c r="C20" s="29">
        <v>45468</v>
      </c>
      <c r="D20" s="11">
        <v>17500000000</v>
      </c>
      <c r="E20" s="11">
        <v>16360825000</v>
      </c>
      <c r="F20" s="11">
        <v>47850000</v>
      </c>
      <c r="G20" s="26">
        <v>25.387</v>
      </c>
      <c r="H20" s="26">
        <v>25.501000000000001</v>
      </c>
      <c r="I20" s="27">
        <v>25.251000000000001</v>
      </c>
    </row>
    <row r="21" spans="1:9" ht="18.75" x14ac:dyDescent="0.3">
      <c r="A21" s="57">
        <v>45200</v>
      </c>
      <c r="B21" s="57">
        <v>45202</v>
      </c>
      <c r="C21" s="57">
        <v>45475</v>
      </c>
      <c r="D21" s="58">
        <v>25000000000</v>
      </c>
      <c r="E21" s="58">
        <v>15134175000</v>
      </c>
      <c r="F21" s="58">
        <v>5784175000</v>
      </c>
      <c r="G21" s="59">
        <v>25.919</v>
      </c>
      <c r="H21" s="59">
        <v>25.98</v>
      </c>
      <c r="I21" s="60">
        <v>24.358000000000001</v>
      </c>
    </row>
    <row r="22" spans="1:9" ht="18.75" x14ac:dyDescent="0.3">
      <c r="A22" s="53">
        <v>45207</v>
      </c>
      <c r="B22" s="53">
        <v>45209</v>
      </c>
      <c r="C22" s="53">
        <v>45482</v>
      </c>
      <c r="D22" s="54">
        <v>24500000000</v>
      </c>
      <c r="E22" s="54">
        <v>20259425000</v>
      </c>
      <c r="F22" s="54">
        <v>13697925000</v>
      </c>
      <c r="G22" s="55">
        <v>26.123999999999999</v>
      </c>
      <c r="H22" s="55">
        <v>26.199000000000002</v>
      </c>
      <c r="I22" s="56">
        <v>25.949000000000002</v>
      </c>
    </row>
    <row r="23" spans="1:9" ht="18.75" x14ac:dyDescent="0.3">
      <c r="A23" s="53">
        <v>45214</v>
      </c>
      <c r="B23" s="53">
        <v>45216</v>
      </c>
      <c r="C23" s="53">
        <v>45489</v>
      </c>
      <c r="D23" s="54">
        <v>25000000000</v>
      </c>
      <c r="E23" s="54">
        <v>21796750000</v>
      </c>
      <c r="F23" s="54">
        <v>13050750000</v>
      </c>
      <c r="G23" s="55">
        <v>26.257000000000001</v>
      </c>
      <c r="H23" s="55">
        <v>26.300999999999998</v>
      </c>
      <c r="I23" s="56">
        <v>25</v>
      </c>
    </row>
    <row r="24" spans="1:9" ht="18.75" x14ac:dyDescent="0.3">
      <c r="A24" s="57">
        <v>45221</v>
      </c>
      <c r="B24" s="57">
        <v>45223</v>
      </c>
      <c r="C24" s="57">
        <v>45496</v>
      </c>
      <c r="D24" s="58">
        <v>24500000000</v>
      </c>
      <c r="E24" s="58">
        <v>23005025000</v>
      </c>
      <c r="F24" s="58">
        <v>13241525000</v>
      </c>
      <c r="G24" s="59">
        <v>26.376999999999999</v>
      </c>
      <c r="H24" s="59">
        <v>26.401</v>
      </c>
      <c r="I24" s="60">
        <v>26.248999999999999</v>
      </c>
    </row>
    <row r="25" spans="1:9" ht="18.75" x14ac:dyDescent="0.3">
      <c r="A25" s="57">
        <v>45228</v>
      </c>
      <c r="B25" s="57">
        <v>45230</v>
      </c>
      <c r="C25" s="57">
        <v>45503</v>
      </c>
      <c r="D25" s="58">
        <v>25000000000</v>
      </c>
      <c r="E25" s="58">
        <v>16200150000</v>
      </c>
      <c r="F25" s="58">
        <v>7733150000</v>
      </c>
      <c r="G25" s="59">
        <v>26.463000000000001</v>
      </c>
      <c r="H25" s="59">
        <v>26.5</v>
      </c>
      <c r="I25" s="60">
        <v>25</v>
      </c>
    </row>
    <row r="26" spans="1:9" ht="18.75" x14ac:dyDescent="0.3">
      <c r="A26" s="57">
        <v>45235</v>
      </c>
      <c r="B26" s="57">
        <v>45237</v>
      </c>
      <c r="C26" s="57">
        <v>45510</v>
      </c>
      <c r="D26" s="58">
        <v>24500000000</v>
      </c>
      <c r="E26" s="58">
        <v>16753575000</v>
      </c>
      <c r="F26" s="58">
        <v>6630075000</v>
      </c>
      <c r="G26" s="59">
        <v>26.521000000000001</v>
      </c>
      <c r="H26" s="59">
        <v>26.55</v>
      </c>
      <c r="I26" s="60">
        <v>21.001000000000001</v>
      </c>
    </row>
    <row r="27" spans="1:9" ht="18.75" x14ac:dyDescent="0.3">
      <c r="A27" s="53">
        <v>45242</v>
      </c>
      <c r="B27" s="53">
        <v>45244</v>
      </c>
      <c r="C27" s="53">
        <v>45517</v>
      </c>
      <c r="D27" s="54">
        <v>25000000000</v>
      </c>
      <c r="E27" s="54">
        <v>15086525000</v>
      </c>
      <c r="F27" s="54">
        <v>208950000</v>
      </c>
      <c r="G27" s="55">
        <v>26.099</v>
      </c>
      <c r="H27" s="55">
        <v>26.55</v>
      </c>
      <c r="I27" s="56">
        <v>21.001000000000001</v>
      </c>
    </row>
    <row r="28" spans="1:9" ht="18.75" x14ac:dyDescent="0.3">
      <c r="A28" s="57">
        <v>45249</v>
      </c>
      <c r="B28" s="57">
        <v>45251</v>
      </c>
      <c r="C28" s="57">
        <v>45524</v>
      </c>
      <c r="D28" s="58">
        <v>24500000000</v>
      </c>
      <c r="E28" s="58">
        <v>23094450000</v>
      </c>
      <c r="F28" s="58">
        <v>15416950000</v>
      </c>
      <c r="G28" s="59">
        <v>26.701000000000001</v>
      </c>
      <c r="H28" s="59">
        <v>26.8</v>
      </c>
      <c r="I28" s="60">
        <v>21.001000000000001</v>
      </c>
    </row>
    <row r="29" spans="1:9" ht="18.75" x14ac:dyDescent="0.3">
      <c r="A29" s="57">
        <v>45256</v>
      </c>
      <c r="B29" s="57">
        <v>45258</v>
      </c>
      <c r="C29" s="57">
        <v>45531</v>
      </c>
      <c r="D29" s="58">
        <v>25000000000</v>
      </c>
      <c r="E29" s="58">
        <v>36905975000</v>
      </c>
      <c r="F29" s="58">
        <v>1153550000</v>
      </c>
      <c r="G29" s="59">
        <v>26.780999999999999</v>
      </c>
      <c r="H29" s="59">
        <v>26.8</v>
      </c>
      <c r="I29" s="60">
        <v>26.001000000000001</v>
      </c>
    </row>
    <row r="30" spans="1:9" ht="18.75" x14ac:dyDescent="0.3">
      <c r="A30" s="53">
        <v>45263</v>
      </c>
      <c r="B30" s="53">
        <v>45265</v>
      </c>
      <c r="C30" s="53">
        <v>45538</v>
      </c>
      <c r="D30" s="54">
        <v>24500000000</v>
      </c>
      <c r="E30" s="54">
        <v>22988200000</v>
      </c>
      <c r="F30" s="54">
        <v>4526700000</v>
      </c>
      <c r="G30" s="55">
        <v>27.015000000000001</v>
      </c>
      <c r="H30" s="55">
        <v>27.099</v>
      </c>
      <c r="I30" s="56">
        <v>21.001000000000001</v>
      </c>
    </row>
    <row r="31" spans="1:9" ht="18.75" x14ac:dyDescent="0.3">
      <c r="A31" s="57">
        <v>45270</v>
      </c>
      <c r="B31" s="57">
        <v>45272</v>
      </c>
      <c r="C31" s="57">
        <v>45545</v>
      </c>
      <c r="D31" s="58">
        <v>25000000000</v>
      </c>
      <c r="E31" s="58">
        <v>19061850000</v>
      </c>
      <c r="F31" s="58">
        <v>648725000</v>
      </c>
      <c r="G31" s="59">
        <v>27.038</v>
      </c>
      <c r="H31" s="59">
        <v>27.15</v>
      </c>
      <c r="I31" s="60">
        <v>21.001000000000001</v>
      </c>
    </row>
    <row r="32" spans="1:9" ht="18.75" x14ac:dyDescent="0.3">
      <c r="A32" s="57">
        <v>45277</v>
      </c>
      <c r="B32" s="57">
        <v>45279</v>
      </c>
      <c r="C32" s="57">
        <v>45552</v>
      </c>
      <c r="D32" s="58">
        <v>24500000000</v>
      </c>
      <c r="E32" s="58">
        <v>14606150000</v>
      </c>
      <c r="F32" s="58">
        <v>2859650000</v>
      </c>
      <c r="G32" s="59">
        <v>27.123000000000001</v>
      </c>
      <c r="H32" s="59">
        <v>27.300999999999998</v>
      </c>
      <c r="I32" s="60">
        <v>21.001000000000001</v>
      </c>
    </row>
    <row r="33" spans="1:9" ht="18.75" x14ac:dyDescent="0.3">
      <c r="A33" s="57">
        <v>45284</v>
      </c>
      <c r="B33" s="57">
        <v>45286</v>
      </c>
      <c r="C33" s="57">
        <v>45559</v>
      </c>
      <c r="D33" s="58">
        <v>25000000000</v>
      </c>
      <c r="E33" s="58">
        <v>5771125000</v>
      </c>
      <c r="F33" s="58">
        <v>1122825000</v>
      </c>
      <c r="G33" s="59">
        <v>27.216999999999999</v>
      </c>
      <c r="H33" s="59">
        <v>27.300999999999998</v>
      </c>
      <c r="I33" s="60">
        <v>21.001000000000001</v>
      </c>
    </row>
    <row r="34" spans="1:9" ht="18.75" x14ac:dyDescent="0.3">
      <c r="A34" s="53">
        <v>45291</v>
      </c>
      <c r="B34" s="53">
        <v>45293</v>
      </c>
      <c r="C34" s="53">
        <v>45566</v>
      </c>
      <c r="D34" s="54">
        <v>20000000000</v>
      </c>
      <c r="E34" s="54">
        <v>6847050000</v>
      </c>
      <c r="F34" s="54">
        <v>578550000</v>
      </c>
      <c r="G34" s="55">
        <v>27.283000000000001</v>
      </c>
      <c r="H34" s="55">
        <v>27.300999999999998</v>
      </c>
      <c r="I34" s="56">
        <v>27.001000000000001</v>
      </c>
    </row>
    <row r="35" spans="1:9" ht="18.75" x14ac:dyDescent="0.3">
      <c r="A35" s="53">
        <v>45298</v>
      </c>
      <c r="B35" s="53">
        <v>45300</v>
      </c>
      <c r="C35" s="53">
        <v>45573</v>
      </c>
      <c r="D35" s="54">
        <v>30000000000</v>
      </c>
      <c r="E35" s="54">
        <v>6912650000</v>
      </c>
      <c r="F35" s="54">
        <v>3437650000</v>
      </c>
      <c r="G35" s="55">
        <v>27.266999999999999</v>
      </c>
      <c r="H35" s="55">
        <v>27.300999999999998</v>
      </c>
      <c r="I35" s="56">
        <v>27.001000000000001</v>
      </c>
    </row>
    <row r="36" spans="1:9" ht="18.75" x14ac:dyDescent="0.3">
      <c r="A36" s="57">
        <v>45305</v>
      </c>
      <c r="B36" s="57">
        <v>45307</v>
      </c>
      <c r="C36" s="57">
        <v>45580</v>
      </c>
      <c r="D36" s="58">
        <v>20000000000</v>
      </c>
      <c r="E36" s="58">
        <v>19358000000</v>
      </c>
      <c r="F36" s="58">
        <v>3075400000</v>
      </c>
      <c r="G36" s="59">
        <v>27.277000000000001</v>
      </c>
      <c r="H36" s="59">
        <v>27.300999999999998</v>
      </c>
      <c r="I36" s="60">
        <v>27.001000000000001</v>
      </c>
    </row>
    <row r="37" spans="1:9" ht="18.75" x14ac:dyDescent="0.3">
      <c r="A37" s="57">
        <v>45312</v>
      </c>
      <c r="B37" s="57">
        <v>45314</v>
      </c>
      <c r="C37" s="57">
        <v>45587</v>
      </c>
      <c r="D37" s="58">
        <v>20000000000</v>
      </c>
      <c r="E37" s="58">
        <v>10074550000</v>
      </c>
      <c r="F37" s="58">
        <v>1096550000</v>
      </c>
      <c r="G37" s="59">
        <v>27.289000000000001</v>
      </c>
      <c r="H37" s="59">
        <v>27.300999999999998</v>
      </c>
      <c r="I37" s="60">
        <v>27.001000000000001</v>
      </c>
    </row>
    <row r="38" spans="1:9" ht="18.75" x14ac:dyDescent="0.3">
      <c r="A38" s="57">
        <v>45319</v>
      </c>
      <c r="B38" s="57">
        <v>45321</v>
      </c>
      <c r="C38" s="57">
        <v>45594</v>
      </c>
      <c r="D38" s="58">
        <v>20000000000</v>
      </c>
      <c r="E38" s="58">
        <v>4479725000</v>
      </c>
      <c r="F38" s="58">
        <v>334725000</v>
      </c>
      <c r="G38" s="59">
        <v>27.300999999999998</v>
      </c>
      <c r="H38" s="59">
        <v>27.300999999999998</v>
      </c>
      <c r="I38" s="60">
        <v>27.25</v>
      </c>
    </row>
  </sheetData>
  <mergeCells count="1">
    <mergeCell ref="A3:H4"/>
  </mergeCells>
  <printOptions horizontalCentered="1"/>
  <pageMargins left="0.17" right="0.16" top="0.46" bottom="0.28000000000000003" header="0.06" footer="0.2"/>
  <pageSetup paperSize="9" scale="63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7"/>
  <sheetViews>
    <sheetView workbookViewId="0">
      <pane xSplit="2" ySplit="7" topLeftCell="C24" activePane="bottomRight" state="frozen"/>
      <selection pane="topRight" activeCell="C1" sqref="C1"/>
      <selection pane="bottomLeft" activeCell="A5" sqref="A5"/>
      <selection pane="bottomRight" activeCell="I1" sqref="A1:I47"/>
    </sheetView>
  </sheetViews>
  <sheetFormatPr defaultRowHeight="15" x14ac:dyDescent="0.25"/>
  <cols>
    <col min="1" max="3" width="18.7109375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85" t="s">
        <v>22</v>
      </c>
      <c r="C3" s="85"/>
      <c r="D3" s="85"/>
      <c r="E3" s="85"/>
      <c r="F3" s="85"/>
      <c r="G3" s="85"/>
      <c r="H3" s="85"/>
      <c r="I3" s="85"/>
    </row>
    <row r="4" spans="1:9" ht="12" customHeight="1" x14ac:dyDescent="0.25">
      <c r="B4" s="85"/>
      <c r="C4" s="85"/>
      <c r="D4" s="85"/>
      <c r="E4" s="85"/>
      <c r="F4" s="85"/>
      <c r="G4" s="85"/>
      <c r="H4" s="85"/>
      <c r="I4" s="85"/>
    </row>
    <row r="5" spans="1:9" ht="12" customHeight="1" x14ac:dyDescent="0.25"/>
    <row r="6" spans="1:9" ht="12" customHeight="1" x14ac:dyDescent="0.25"/>
    <row r="7" spans="1:9" s="16" customFormat="1" ht="39.950000000000003" customHeight="1" thickBot="1" x14ac:dyDescent="0.3">
      <c r="A7" s="18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</row>
    <row r="8" spans="1:9" s="22" customFormat="1" ht="19.5" thickTop="1" x14ac:dyDescent="0.3">
      <c r="A8" s="39">
        <v>45106</v>
      </c>
      <c r="B8" s="14">
        <v>45111</v>
      </c>
      <c r="C8" s="14">
        <v>45475</v>
      </c>
      <c r="D8" s="3">
        <v>24500000000</v>
      </c>
      <c r="E8" s="3">
        <v>28244825000</v>
      </c>
      <c r="F8" s="10">
        <v>107400000</v>
      </c>
      <c r="G8" s="4">
        <v>23.468</v>
      </c>
      <c r="H8" s="4">
        <v>24.1</v>
      </c>
      <c r="I8" s="4">
        <v>19.001000000000001</v>
      </c>
    </row>
    <row r="9" spans="1:9" s="22" customFormat="1" ht="18.75" x14ac:dyDescent="0.3">
      <c r="A9" s="40">
        <v>45113</v>
      </c>
      <c r="B9" s="14">
        <v>45118</v>
      </c>
      <c r="C9" s="14">
        <v>45482</v>
      </c>
      <c r="D9" s="3">
        <v>25000000000</v>
      </c>
      <c r="E9" s="3">
        <v>45299025000</v>
      </c>
      <c r="F9" s="3">
        <v>9536475000</v>
      </c>
      <c r="G9" s="4">
        <v>24.071000000000002</v>
      </c>
      <c r="H9" s="4">
        <v>24.1</v>
      </c>
      <c r="I9" s="4">
        <v>19.001000000000001</v>
      </c>
    </row>
    <row r="10" spans="1:9" s="22" customFormat="1" ht="18.75" x14ac:dyDescent="0.3">
      <c r="A10" s="39">
        <v>45120</v>
      </c>
      <c r="B10" s="14">
        <v>45125</v>
      </c>
      <c r="C10" s="14">
        <v>45489</v>
      </c>
      <c r="D10" s="3">
        <v>23500000000</v>
      </c>
      <c r="E10" s="3">
        <v>30638650000</v>
      </c>
      <c r="F10" s="10">
        <v>15467100000</v>
      </c>
      <c r="G10" s="4">
        <v>24.082000000000001</v>
      </c>
      <c r="H10" s="4">
        <v>24.1</v>
      </c>
      <c r="I10" s="4">
        <v>18</v>
      </c>
    </row>
    <row r="11" spans="1:9" s="22" customFormat="1" ht="18.75" x14ac:dyDescent="0.3">
      <c r="A11" s="40">
        <v>45127</v>
      </c>
      <c r="B11" s="14">
        <v>45132</v>
      </c>
      <c r="C11" s="14">
        <v>45496</v>
      </c>
      <c r="D11" s="3">
        <v>24000000000</v>
      </c>
      <c r="E11" s="3">
        <v>48431825000</v>
      </c>
      <c r="F11" s="3">
        <v>24810575000</v>
      </c>
      <c r="G11" s="4">
        <v>24.082999999999998</v>
      </c>
      <c r="H11" s="4">
        <v>24.1</v>
      </c>
      <c r="I11" s="4">
        <v>20.001000000000001</v>
      </c>
    </row>
    <row r="12" spans="1:9" s="22" customFormat="1" ht="18.75" x14ac:dyDescent="0.3">
      <c r="A12" s="39">
        <v>45134</v>
      </c>
      <c r="B12" s="14">
        <v>45139</v>
      </c>
      <c r="C12" s="14">
        <v>45503</v>
      </c>
      <c r="D12" s="3">
        <v>23500000000</v>
      </c>
      <c r="E12" s="3">
        <v>30428450000</v>
      </c>
      <c r="F12" s="10">
        <v>15178900000</v>
      </c>
      <c r="G12" s="4">
        <v>24.094999999999999</v>
      </c>
      <c r="H12" s="4">
        <v>24.1</v>
      </c>
      <c r="I12" s="4">
        <v>22</v>
      </c>
    </row>
    <row r="13" spans="1:9" s="22" customFormat="1" ht="18.75" x14ac:dyDescent="0.3">
      <c r="A13" s="40">
        <v>45141</v>
      </c>
      <c r="B13" s="14">
        <v>45146</v>
      </c>
      <c r="C13" s="14">
        <v>45510</v>
      </c>
      <c r="D13" s="3">
        <v>24000000000</v>
      </c>
      <c r="E13" s="3">
        <v>45802275000</v>
      </c>
      <c r="F13" s="3">
        <v>33989025000</v>
      </c>
      <c r="G13" s="4">
        <v>24.077999999999999</v>
      </c>
      <c r="H13" s="4">
        <v>24.1</v>
      </c>
      <c r="I13" s="4">
        <v>22</v>
      </c>
    </row>
    <row r="14" spans="1:9" s="22" customFormat="1" ht="18.75" x14ac:dyDescent="0.3">
      <c r="A14" s="39">
        <v>45148</v>
      </c>
      <c r="B14" s="14">
        <v>45153</v>
      </c>
      <c r="C14" s="14">
        <v>45517</v>
      </c>
      <c r="D14" s="3">
        <v>23500000000</v>
      </c>
      <c r="E14" s="3">
        <v>42137725000</v>
      </c>
      <c r="F14" s="10">
        <v>31429225000</v>
      </c>
      <c r="G14" s="4">
        <v>24.707000000000001</v>
      </c>
      <c r="H14" s="4">
        <v>25.08</v>
      </c>
      <c r="I14" s="4">
        <v>19.001000000000001</v>
      </c>
    </row>
    <row r="15" spans="1:9" s="22" customFormat="1" ht="18.75" x14ac:dyDescent="0.3">
      <c r="A15" s="43">
        <v>45148</v>
      </c>
      <c r="B15" s="44">
        <v>45153</v>
      </c>
      <c r="C15" s="44">
        <v>45517</v>
      </c>
      <c r="D15" s="3">
        <v>626900000</v>
      </c>
      <c r="E15" s="3">
        <v>806400000</v>
      </c>
      <c r="F15" s="3">
        <v>21107738160</v>
      </c>
      <c r="G15" s="4">
        <v>4</v>
      </c>
      <c r="H15" s="4">
        <v>4</v>
      </c>
      <c r="I15" s="4">
        <v>3.9990000000000001</v>
      </c>
    </row>
    <row r="16" spans="1:9" s="22" customFormat="1" ht="18.75" x14ac:dyDescent="0.3">
      <c r="A16" s="39">
        <v>45155</v>
      </c>
      <c r="B16" s="14">
        <v>45160</v>
      </c>
      <c r="C16" s="14">
        <v>45524</v>
      </c>
      <c r="D16" s="3">
        <v>24000000000</v>
      </c>
      <c r="E16" s="3">
        <v>46233075000</v>
      </c>
      <c r="F16" s="10">
        <v>36201625000</v>
      </c>
      <c r="G16" s="4">
        <v>25.093</v>
      </c>
      <c r="H16" s="4">
        <v>25.18</v>
      </c>
      <c r="I16" s="4">
        <v>18</v>
      </c>
    </row>
    <row r="17" spans="1:9" s="22" customFormat="1" ht="18.75" x14ac:dyDescent="0.3">
      <c r="A17" s="40">
        <v>45162</v>
      </c>
      <c r="B17" s="14">
        <v>45167</v>
      </c>
      <c r="C17" s="14">
        <v>45531</v>
      </c>
      <c r="D17" s="3">
        <v>23500000000</v>
      </c>
      <c r="E17" s="3">
        <v>40776150000</v>
      </c>
      <c r="F17" s="3">
        <v>27642850000</v>
      </c>
      <c r="G17" s="4">
        <v>25.213999999999999</v>
      </c>
      <c r="H17" s="4">
        <v>25.280999999999999</v>
      </c>
      <c r="I17" s="4">
        <v>17</v>
      </c>
    </row>
    <row r="18" spans="1:9" s="22" customFormat="1" ht="18.75" x14ac:dyDescent="0.3">
      <c r="A18" s="39">
        <v>45169</v>
      </c>
      <c r="B18" s="14">
        <v>45174</v>
      </c>
      <c r="C18" s="14">
        <v>45538</v>
      </c>
      <c r="D18" s="3">
        <v>23500000000</v>
      </c>
      <c r="E18" s="3">
        <v>29633475000</v>
      </c>
      <c r="F18" s="10">
        <v>17962475000</v>
      </c>
      <c r="G18" s="4">
        <v>25.373999999999999</v>
      </c>
      <c r="H18" s="4">
        <v>25.420999999999999</v>
      </c>
      <c r="I18" s="4">
        <v>16.001000000000001</v>
      </c>
    </row>
    <row r="19" spans="1:9" s="22" customFormat="1" ht="18.75" x14ac:dyDescent="0.3">
      <c r="A19" s="40">
        <v>45176</v>
      </c>
      <c r="B19" s="14">
        <v>45181</v>
      </c>
      <c r="C19" s="14">
        <v>45545</v>
      </c>
      <c r="D19" s="3">
        <v>24000000000</v>
      </c>
      <c r="E19" s="3">
        <v>37476400000</v>
      </c>
      <c r="F19" s="3">
        <v>33017400000</v>
      </c>
      <c r="G19" s="4">
        <v>25.541</v>
      </c>
      <c r="H19" s="4">
        <v>25.619</v>
      </c>
      <c r="I19" s="4">
        <v>16.001000000000001</v>
      </c>
    </row>
    <row r="20" spans="1:9" s="22" customFormat="1" ht="18.75" x14ac:dyDescent="0.3">
      <c r="A20" s="39">
        <v>45183</v>
      </c>
      <c r="B20" s="14">
        <v>45188</v>
      </c>
      <c r="C20" s="14">
        <v>45552</v>
      </c>
      <c r="D20" s="3">
        <v>23500000000</v>
      </c>
      <c r="E20" s="3">
        <v>27979100000</v>
      </c>
      <c r="F20" s="10">
        <v>22243600000</v>
      </c>
      <c r="G20" s="4">
        <v>25.73</v>
      </c>
      <c r="H20" s="4">
        <v>25.8</v>
      </c>
      <c r="I20" s="4">
        <v>24</v>
      </c>
    </row>
    <row r="21" spans="1:9" s="22" customFormat="1" ht="18.75" x14ac:dyDescent="0.3">
      <c r="A21" s="40">
        <v>45190</v>
      </c>
      <c r="B21" s="14">
        <v>45195</v>
      </c>
      <c r="C21" s="14">
        <v>45559</v>
      </c>
      <c r="D21" s="3">
        <v>24000000000</v>
      </c>
      <c r="E21" s="3">
        <v>26575675000</v>
      </c>
      <c r="F21" s="3">
        <v>10525825000</v>
      </c>
      <c r="G21" s="4">
        <v>25.826000000000001</v>
      </c>
      <c r="H21" s="4">
        <v>25.9</v>
      </c>
      <c r="I21" s="4">
        <v>16.001000000000001</v>
      </c>
    </row>
    <row r="22" spans="1:9" s="5" customFormat="1" ht="18.75" x14ac:dyDescent="0.3">
      <c r="A22" s="39">
        <v>45197</v>
      </c>
      <c r="B22" s="62">
        <v>45202</v>
      </c>
      <c r="C22" s="62">
        <v>45566</v>
      </c>
      <c r="D22" s="61">
        <v>27000000000</v>
      </c>
      <c r="E22" s="61">
        <v>28224825000</v>
      </c>
      <c r="F22" s="61">
        <v>15825550000</v>
      </c>
      <c r="G22" s="4">
        <v>25.943000000000001</v>
      </c>
      <c r="H22" s="4">
        <v>25.99</v>
      </c>
      <c r="I22" s="4">
        <v>25</v>
      </c>
    </row>
    <row r="23" spans="1:9" s="5" customFormat="1" ht="18.75" x14ac:dyDescent="0.3">
      <c r="A23" s="40">
        <v>45204</v>
      </c>
      <c r="B23" s="62">
        <v>45209</v>
      </c>
      <c r="C23" s="62">
        <v>45573</v>
      </c>
      <c r="D23" s="61">
        <v>26500000000</v>
      </c>
      <c r="E23" s="61">
        <v>48222750000</v>
      </c>
      <c r="F23" s="61">
        <v>33398550000</v>
      </c>
      <c r="G23" s="4">
        <v>25.99</v>
      </c>
      <c r="H23" s="4">
        <v>26.1</v>
      </c>
      <c r="I23" s="4">
        <v>22</v>
      </c>
    </row>
    <row r="24" spans="1:9" s="5" customFormat="1" ht="18.75" x14ac:dyDescent="0.3">
      <c r="A24" s="39">
        <v>45211</v>
      </c>
      <c r="B24" s="62">
        <v>45216</v>
      </c>
      <c r="C24" s="62">
        <v>45580</v>
      </c>
      <c r="D24" s="61">
        <v>27000000000</v>
      </c>
      <c r="E24" s="61">
        <v>32651375000</v>
      </c>
      <c r="F24" s="61">
        <v>23309375000</v>
      </c>
      <c r="G24" s="4">
        <v>26.228999999999999</v>
      </c>
      <c r="H24" s="4">
        <v>26.3</v>
      </c>
      <c r="I24" s="4">
        <v>25</v>
      </c>
    </row>
    <row r="25" spans="1:9" s="5" customFormat="1" ht="18.75" x14ac:dyDescent="0.3">
      <c r="A25" s="40">
        <v>45218</v>
      </c>
      <c r="B25" s="62">
        <v>45223</v>
      </c>
      <c r="C25" s="62">
        <v>45587</v>
      </c>
      <c r="D25" s="61">
        <v>26500000000</v>
      </c>
      <c r="E25" s="61">
        <v>37200775000</v>
      </c>
      <c r="F25" s="61">
        <v>24648775000</v>
      </c>
      <c r="G25" s="4">
        <v>26.353999999999999</v>
      </c>
      <c r="H25" s="4">
        <v>26.4</v>
      </c>
      <c r="I25" s="4">
        <v>25</v>
      </c>
    </row>
    <row r="26" spans="1:9" s="5" customFormat="1" ht="18.75" x14ac:dyDescent="0.3">
      <c r="A26" s="39">
        <v>45225</v>
      </c>
      <c r="B26" s="62">
        <v>45230</v>
      </c>
      <c r="C26" s="62">
        <v>45594</v>
      </c>
      <c r="D26" s="61">
        <v>27000000000</v>
      </c>
      <c r="E26" s="61">
        <v>29856050000</v>
      </c>
      <c r="F26" s="61">
        <v>18297550000</v>
      </c>
      <c r="G26" s="4">
        <v>26.454999999999998</v>
      </c>
      <c r="H26" s="4">
        <v>26.5</v>
      </c>
      <c r="I26" s="4">
        <v>24.498999999999999</v>
      </c>
    </row>
    <row r="27" spans="1:9" s="5" customFormat="1" ht="18.75" x14ac:dyDescent="0.3">
      <c r="A27" s="40">
        <v>45232</v>
      </c>
      <c r="B27" s="62">
        <v>45237</v>
      </c>
      <c r="C27" s="62">
        <v>45601</v>
      </c>
      <c r="D27" s="61">
        <v>26500000000</v>
      </c>
      <c r="E27" s="61">
        <v>30322900000</v>
      </c>
      <c r="F27" s="61">
        <v>1099075000</v>
      </c>
      <c r="G27" s="74">
        <v>26.483000000000001</v>
      </c>
      <c r="H27" s="75">
        <v>26.5</v>
      </c>
      <c r="I27" s="75">
        <v>25.498999999999999</v>
      </c>
    </row>
    <row r="28" spans="1:9" s="5" customFormat="1" ht="18.75" x14ac:dyDescent="0.3">
      <c r="A28" s="76">
        <v>45232</v>
      </c>
      <c r="B28" s="82">
        <v>45237</v>
      </c>
      <c r="C28" s="82">
        <v>45601</v>
      </c>
      <c r="D28" s="61">
        <v>699200000</v>
      </c>
      <c r="E28" s="61">
        <v>781700000</v>
      </c>
      <c r="F28" s="61">
        <v>21609041850.000004</v>
      </c>
      <c r="G28" s="74">
        <v>4</v>
      </c>
      <c r="H28" s="75">
        <v>4</v>
      </c>
      <c r="I28" s="75">
        <v>3.9990000000000001</v>
      </c>
    </row>
    <row r="29" spans="1:9" s="5" customFormat="1" ht="18.75" x14ac:dyDescent="0.3">
      <c r="A29" s="40">
        <v>45239</v>
      </c>
      <c r="B29" s="62">
        <v>45244</v>
      </c>
      <c r="C29" s="62">
        <v>45608</v>
      </c>
      <c r="D29" s="61">
        <v>27000000000</v>
      </c>
      <c r="E29" s="61">
        <v>26842075000</v>
      </c>
      <c r="F29" s="61">
        <v>11392950000</v>
      </c>
      <c r="G29" s="74">
        <v>26.542999999999999</v>
      </c>
      <c r="H29" s="75">
        <v>26.600999999999999</v>
      </c>
      <c r="I29" s="75">
        <v>20.001000000000001</v>
      </c>
    </row>
    <row r="30" spans="1:9" s="5" customFormat="1" ht="18.75" x14ac:dyDescent="0.3">
      <c r="A30" s="77">
        <v>45239</v>
      </c>
      <c r="B30" s="83">
        <v>45244</v>
      </c>
      <c r="C30" s="83">
        <v>45608</v>
      </c>
      <c r="D30" s="61">
        <v>1612000000</v>
      </c>
      <c r="E30" s="61">
        <v>1719000000</v>
      </c>
      <c r="F30" s="61">
        <v>49698927200</v>
      </c>
      <c r="G30" s="74">
        <v>5.149</v>
      </c>
      <c r="H30" s="75">
        <v>5.149</v>
      </c>
      <c r="I30" s="75">
        <v>5.1479999999999997</v>
      </c>
    </row>
    <row r="31" spans="1:9" s="5" customFormat="1" ht="18.75" x14ac:dyDescent="0.3">
      <c r="A31" s="40">
        <v>45246</v>
      </c>
      <c r="B31" s="62">
        <v>45251</v>
      </c>
      <c r="C31" s="62">
        <v>45615</v>
      </c>
      <c r="D31" s="61">
        <v>26500000000</v>
      </c>
      <c r="E31" s="61">
        <v>33937450000</v>
      </c>
      <c r="F31" s="61">
        <v>20264550000</v>
      </c>
      <c r="G31" s="74">
        <v>26.62</v>
      </c>
      <c r="H31" s="75">
        <v>26.67</v>
      </c>
      <c r="I31" s="75">
        <v>21</v>
      </c>
    </row>
    <row r="32" spans="1:9" s="5" customFormat="1" ht="18.75" x14ac:dyDescent="0.3">
      <c r="A32" s="77">
        <v>45246</v>
      </c>
      <c r="B32" s="83">
        <v>45251</v>
      </c>
      <c r="C32" s="83">
        <v>45615</v>
      </c>
      <c r="D32" s="61">
        <v>1057800000</v>
      </c>
      <c r="E32" s="61">
        <v>1057800000</v>
      </c>
      <c r="F32" s="61">
        <v>32612608680</v>
      </c>
      <c r="G32" s="74">
        <v>5.149</v>
      </c>
      <c r="H32" s="75">
        <v>5.149</v>
      </c>
      <c r="I32" s="75">
        <v>5.149</v>
      </c>
    </row>
    <row r="33" spans="1:9" s="5" customFormat="1" ht="18.75" x14ac:dyDescent="0.3">
      <c r="A33" s="40">
        <v>45253</v>
      </c>
      <c r="B33" s="62">
        <v>45258</v>
      </c>
      <c r="C33" s="62">
        <v>45622</v>
      </c>
      <c r="D33" s="61">
        <v>27000000000</v>
      </c>
      <c r="E33" s="61">
        <v>20463475000</v>
      </c>
      <c r="F33" s="61">
        <v>2112975000</v>
      </c>
      <c r="G33" s="74">
        <v>26.623999999999999</v>
      </c>
      <c r="H33" s="75">
        <v>26.67</v>
      </c>
      <c r="I33" s="75">
        <v>21</v>
      </c>
    </row>
    <row r="34" spans="1:9" s="5" customFormat="1" ht="18.75" x14ac:dyDescent="0.3">
      <c r="A34" s="39">
        <f>Table4[[#This Row],[Settlement 
Date]]-5</f>
        <v>45260</v>
      </c>
      <c r="B34" s="62">
        <v>45265</v>
      </c>
      <c r="C34" s="62">
        <v>45629</v>
      </c>
      <c r="D34" s="61">
        <v>26500000000</v>
      </c>
      <c r="E34" s="61">
        <v>54801225000</v>
      </c>
      <c r="F34" s="61">
        <v>26699725000</v>
      </c>
      <c r="G34" s="74">
        <v>26.797999999999998</v>
      </c>
      <c r="H34" s="81">
        <v>27.030999999999999</v>
      </c>
      <c r="I34" s="75">
        <v>21</v>
      </c>
    </row>
    <row r="35" spans="1:9" s="5" customFormat="1" ht="18.75" x14ac:dyDescent="0.3">
      <c r="A35" s="77">
        <f>Table4[[#This Row],[Settlement 
Date]]-5</f>
        <v>45260</v>
      </c>
      <c r="B35" s="83">
        <v>45265</v>
      </c>
      <c r="C35" s="83">
        <v>45629</v>
      </c>
      <c r="D35" s="61">
        <v>990000000</v>
      </c>
      <c r="E35" s="61">
        <v>1090000000</v>
      </c>
      <c r="F35" s="61">
        <v>30646143000</v>
      </c>
      <c r="G35" s="74">
        <v>5.149</v>
      </c>
      <c r="H35" s="81">
        <v>5.149</v>
      </c>
      <c r="I35" s="75">
        <v>5.149</v>
      </c>
    </row>
    <row r="36" spans="1:9" s="5" customFormat="1" ht="18.75" x14ac:dyDescent="0.3">
      <c r="A36" s="39">
        <f>Table4[[#This Row],[Settlement 
Date]]-5</f>
        <v>45267</v>
      </c>
      <c r="B36" s="62">
        <v>45272</v>
      </c>
      <c r="C36" s="62">
        <v>45636</v>
      </c>
      <c r="D36" s="61">
        <v>27000000000</v>
      </c>
      <c r="E36" s="61">
        <v>37681300000</v>
      </c>
      <c r="F36" s="61">
        <v>17125475000</v>
      </c>
      <c r="G36" s="74">
        <v>27.18</v>
      </c>
      <c r="H36" s="81">
        <v>27.3</v>
      </c>
      <c r="I36" s="75">
        <v>21</v>
      </c>
    </row>
    <row r="37" spans="1:9" s="5" customFormat="1" ht="18.75" x14ac:dyDescent="0.3">
      <c r="A37" s="40">
        <f>Table4[[#This Row],[Settlement 
Date]]-5</f>
        <v>45274</v>
      </c>
      <c r="B37" s="62">
        <v>45279</v>
      </c>
      <c r="C37" s="62">
        <v>45643</v>
      </c>
      <c r="D37" s="61">
        <v>26500000000</v>
      </c>
      <c r="E37" s="61">
        <v>33767175000</v>
      </c>
      <c r="F37" s="61">
        <v>19772675000</v>
      </c>
      <c r="G37" s="74">
        <v>27.422000000000001</v>
      </c>
      <c r="H37" s="81">
        <v>27.600999999999999</v>
      </c>
      <c r="I37" s="75">
        <v>21</v>
      </c>
    </row>
    <row r="38" spans="1:9" s="5" customFormat="1" ht="18.75" x14ac:dyDescent="0.3">
      <c r="A38" s="39">
        <f>Table4[[#This Row],[Settlement 
Date]]-5</f>
        <v>45281</v>
      </c>
      <c r="B38" s="62">
        <v>45286</v>
      </c>
      <c r="C38" s="62">
        <v>45650</v>
      </c>
      <c r="D38" s="61">
        <v>27000000000</v>
      </c>
      <c r="E38" s="61">
        <v>27000000000</v>
      </c>
      <c r="F38" s="61">
        <v>1909725000</v>
      </c>
      <c r="G38" s="74">
        <v>27.471</v>
      </c>
      <c r="H38" s="81">
        <v>27.600999999999999</v>
      </c>
      <c r="I38" s="75">
        <v>19.501000000000001</v>
      </c>
    </row>
    <row r="39" spans="1:9" s="5" customFormat="1" ht="18.75" x14ac:dyDescent="0.3">
      <c r="A39" s="77">
        <v>45288</v>
      </c>
      <c r="B39" s="83">
        <v>45293</v>
      </c>
      <c r="C39" s="83">
        <v>45657</v>
      </c>
      <c r="D39" s="61">
        <v>30000000000</v>
      </c>
      <c r="E39" s="61">
        <v>28771550000</v>
      </c>
      <c r="F39" s="61">
        <v>14711550000</v>
      </c>
      <c r="G39" s="74">
        <v>27.606999999999999</v>
      </c>
      <c r="H39" s="81">
        <v>27.7</v>
      </c>
      <c r="I39" s="75">
        <v>24.498999999999999</v>
      </c>
    </row>
    <row r="40" spans="1:9" s="5" customFormat="1" ht="18.75" x14ac:dyDescent="0.3">
      <c r="A40" s="39">
        <v>45288</v>
      </c>
      <c r="B40" s="62">
        <v>45293</v>
      </c>
      <c r="C40" s="62">
        <v>45657</v>
      </c>
      <c r="D40" s="61">
        <v>850000000</v>
      </c>
      <c r="E40" s="61">
        <v>1020000000</v>
      </c>
      <c r="F40" s="61">
        <v>26312345000</v>
      </c>
      <c r="G40" s="74">
        <v>5.149</v>
      </c>
      <c r="H40" s="81">
        <v>5.149</v>
      </c>
      <c r="I40" s="75">
        <v>5.1479999999999997</v>
      </c>
    </row>
    <row r="41" spans="1:9" s="5" customFormat="1" ht="18.75" x14ac:dyDescent="0.3">
      <c r="A41" s="40">
        <v>45295</v>
      </c>
      <c r="B41" s="62">
        <v>45300</v>
      </c>
      <c r="C41" s="62">
        <v>45657</v>
      </c>
      <c r="D41" s="61">
        <v>35000000000</v>
      </c>
      <c r="E41" s="61">
        <v>25202650000</v>
      </c>
      <c r="F41" s="61">
        <v>8694150000</v>
      </c>
      <c r="G41" s="74">
        <v>27.669</v>
      </c>
      <c r="H41" s="81">
        <v>27.699000000000002</v>
      </c>
      <c r="I41" s="75">
        <v>25</v>
      </c>
    </row>
    <row r="42" spans="1:9" s="5" customFormat="1" ht="18.75" x14ac:dyDescent="0.3">
      <c r="A42" s="39">
        <v>45302</v>
      </c>
      <c r="B42" s="62">
        <v>45307</v>
      </c>
      <c r="C42" s="62">
        <v>45671</v>
      </c>
      <c r="D42" s="61">
        <v>35000000000</v>
      </c>
      <c r="E42" s="61">
        <v>45470825000</v>
      </c>
      <c r="F42" s="61">
        <v>8484100000</v>
      </c>
      <c r="G42" s="74">
        <v>27.661000000000001</v>
      </c>
      <c r="H42" s="81">
        <v>27.7</v>
      </c>
      <c r="I42" s="75">
        <v>24</v>
      </c>
    </row>
    <row r="43" spans="1:9" s="5" customFormat="1" ht="18.75" x14ac:dyDescent="0.3">
      <c r="A43" s="40">
        <v>45309</v>
      </c>
      <c r="B43" s="62">
        <v>45314</v>
      </c>
      <c r="C43" s="62">
        <v>45678</v>
      </c>
      <c r="D43" s="61">
        <v>3500000000</v>
      </c>
      <c r="E43" s="61">
        <v>31141825000</v>
      </c>
      <c r="F43" s="61">
        <v>6850350000</v>
      </c>
      <c r="G43" s="74">
        <v>27.68</v>
      </c>
      <c r="H43" s="81">
        <v>27.7</v>
      </c>
      <c r="I43" s="75">
        <v>23.5</v>
      </c>
    </row>
    <row r="44" spans="1:9" s="5" customFormat="1" ht="18.75" x14ac:dyDescent="0.3">
      <c r="A44" s="39">
        <v>45316</v>
      </c>
      <c r="B44" s="62">
        <v>45321</v>
      </c>
      <c r="C44" s="62">
        <v>45685</v>
      </c>
      <c r="D44" s="61">
        <v>35000000000</v>
      </c>
      <c r="E44" s="61">
        <v>26572300000</v>
      </c>
      <c r="F44" s="61">
        <v>3981250000</v>
      </c>
      <c r="G44" s="74">
        <v>27.689</v>
      </c>
      <c r="H44" s="81">
        <v>27.7</v>
      </c>
      <c r="I44" s="75">
        <v>25.7</v>
      </c>
    </row>
    <row r="45" spans="1:9" s="5" customFormat="1" ht="15.75" x14ac:dyDescent="0.25">
      <c r="A45" s="12"/>
    </row>
    <row r="46" spans="1:9" x14ac:dyDescent="0.25">
      <c r="A46" s="86" t="s">
        <v>1</v>
      </c>
      <c r="B46" s="86"/>
      <c r="C46" s="45"/>
    </row>
    <row r="47" spans="1:9" x14ac:dyDescent="0.25">
      <c r="A47" s="87" t="s">
        <v>27</v>
      </c>
      <c r="B47" s="87"/>
    </row>
  </sheetData>
  <mergeCells count="3">
    <mergeCell ref="B3:I4"/>
    <mergeCell ref="A46:B46"/>
    <mergeCell ref="A47:B47"/>
  </mergeCells>
  <pageMargins left="0.19" right="0.36" top="0.38" bottom="0.75" header="0.56999999999999995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0"/>
  <sheetViews>
    <sheetView workbookViewId="0">
      <pane xSplit="2" ySplit="7" topLeftCell="C29" activePane="bottomRight" state="frozen"/>
      <selection pane="topRight" activeCell="C1" sqref="C1"/>
      <selection pane="bottomLeft" activeCell="A5" sqref="A5"/>
      <selection pane="bottomRight" activeCell="L1" sqref="A1:L50"/>
    </sheetView>
  </sheetViews>
  <sheetFormatPr defaultRowHeight="15" x14ac:dyDescent="0.25"/>
  <cols>
    <col min="1" max="1" width="18.7109375" customWidth="1"/>
    <col min="2" max="2" width="18.7109375" style="30" customWidth="1"/>
    <col min="3" max="4" width="18.7109375" style="6" customWidth="1"/>
    <col min="5" max="5" width="18.7109375" customWidth="1"/>
    <col min="6" max="6" width="19.42578125" bestFit="1" customWidth="1"/>
    <col min="7" max="7" width="19.42578125" customWidth="1"/>
    <col min="8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84" t="s">
        <v>23</v>
      </c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12.95" customHeight="1" x14ac:dyDescent="0.25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ht="12.95" customHeight="1" x14ac:dyDescent="0.25"/>
    <row r="6" spans="1:12" ht="12.95" customHeight="1" x14ac:dyDescent="0.25"/>
    <row r="7" spans="1:12" s="16" customFormat="1" ht="39.950000000000003" customHeight="1" thickBot="1" x14ac:dyDescent="0.3">
      <c r="A7" s="18" t="s">
        <v>11</v>
      </c>
      <c r="B7" s="19" t="s">
        <v>12</v>
      </c>
      <c r="C7" s="19" t="s">
        <v>13</v>
      </c>
      <c r="D7" s="19" t="s">
        <v>14</v>
      </c>
      <c r="E7" s="19" t="s">
        <v>15</v>
      </c>
      <c r="F7" s="19" t="s">
        <v>5</v>
      </c>
      <c r="G7" s="19" t="s">
        <v>6</v>
      </c>
      <c r="H7" s="19" t="s">
        <v>7</v>
      </c>
      <c r="I7" s="15" t="s">
        <v>0</v>
      </c>
      <c r="J7" s="19" t="s">
        <v>8</v>
      </c>
      <c r="K7" s="19" t="s">
        <v>9</v>
      </c>
      <c r="L7" s="19" t="s">
        <v>10</v>
      </c>
    </row>
    <row r="8" spans="1:12" s="22" customFormat="1" ht="19.5" thickTop="1" x14ac:dyDescent="0.3">
      <c r="A8" s="32">
        <v>45117</v>
      </c>
      <c r="B8" s="33">
        <v>45118</v>
      </c>
      <c r="C8" s="34"/>
      <c r="D8" s="34">
        <v>46214</v>
      </c>
      <c r="E8" s="13">
        <v>3</v>
      </c>
      <c r="F8" s="10">
        <v>2500000000</v>
      </c>
      <c r="G8" s="10">
        <v>3462500000</v>
      </c>
      <c r="H8" s="9">
        <v>230000000</v>
      </c>
      <c r="I8" s="35">
        <v>23</v>
      </c>
      <c r="J8" s="35">
        <v>23</v>
      </c>
      <c r="K8" s="35">
        <v>23</v>
      </c>
      <c r="L8" s="35">
        <v>23</v>
      </c>
    </row>
    <row r="9" spans="1:12" s="17" customFormat="1" ht="18.75" x14ac:dyDescent="0.3">
      <c r="A9" s="36">
        <v>45124</v>
      </c>
      <c r="B9" s="33"/>
      <c r="C9" s="34">
        <v>45125</v>
      </c>
      <c r="D9" s="34">
        <v>46214</v>
      </c>
      <c r="E9" s="7">
        <v>3</v>
      </c>
      <c r="F9" s="9">
        <v>4000000000</v>
      </c>
      <c r="G9" s="9">
        <v>16287000000</v>
      </c>
      <c r="H9" s="9">
        <v>2360000000</v>
      </c>
      <c r="I9" s="37">
        <v>23</v>
      </c>
      <c r="J9" s="37">
        <v>23.026</v>
      </c>
      <c r="K9" s="37">
        <v>23.1</v>
      </c>
      <c r="L9" s="37">
        <v>23</v>
      </c>
    </row>
    <row r="10" spans="1:12" s="22" customFormat="1" ht="18.75" x14ac:dyDescent="0.3">
      <c r="A10" s="32">
        <v>45138</v>
      </c>
      <c r="B10" s="33"/>
      <c r="C10" s="34">
        <v>45139</v>
      </c>
      <c r="D10" s="34">
        <v>46214</v>
      </c>
      <c r="E10" s="7">
        <v>3</v>
      </c>
      <c r="F10" s="10">
        <v>3500000000</v>
      </c>
      <c r="G10" s="10">
        <v>14308918000</v>
      </c>
      <c r="H10" s="9">
        <v>2947418000</v>
      </c>
      <c r="I10" s="37">
        <v>23</v>
      </c>
      <c r="J10" s="35">
        <v>23.280999999999999</v>
      </c>
      <c r="K10" s="35">
        <v>23.3</v>
      </c>
      <c r="L10" s="35">
        <v>23</v>
      </c>
    </row>
    <row r="11" spans="1:12" s="17" customFormat="1" ht="18.75" x14ac:dyDescent="0.3">
      <c r="A11" s="36">
        <v>45152</v>
      </c>
      <c r="B11" s="33"/>
      <c r="C11" s="34">
        <v>45153</v>
      </c>
      <c r="D11" s="34">
        <v>46214</v>
      </c>
      <c r="E11" s="7">
        <v>3</v>
      </c>
      <c r="F11" s="9">
        <v>4000000000</v>
      </c>
      <c r="G11" s="9">
        <v>12053800000</v>
      </c>
      <c r="H11" s="9">
        <v>107800000</v>
      </c>
      <c r="I11" s="37">
        <v>23</v>
      </c>
      <c r="J11" s="37">
        <v>23.888999999999999</v>
      </c>
      <c r="K11" s="37">
        <v>23.99</v>
      </c>
      <c r="L11" s="37">
        <v>23</v>
      </c>
    </row>
    <row r="12" spans="1:12" s="22" customFormat="1" ht="18.75" x14ac:dyDescent="0.3">
      <c r="A12" s="32">
        <v>45166</v>
      </c>
      <c r="B12" s="33"/>
      <c r="C12" s="34">
        <v>45167</v>
      </c>
      <c r="D12" s="34">
        <v>46214</v>
      </c>
      <c r="E12" s="7">
        <v>3</v>
      </c>
      <c r="F12" s="10">
        <v>3500000000</v>
      </c>
      <c r="G12" s="10">
        <v>12174000000</v>
      </c>
      <c r="H12" s="9">
        <v>125500000</v>
      </c>
      <c r="I12" s="37">
        <v>23</v>
      </c>
      <c r="J12" s="35">
        <v>24.04</v>
      </c>
      <c r="K12" s="35">
        <v>24.09</v>
      </c>
      <c r="L12" s="35">
        <v>23.5</v>
      </c>
    </row>
    <row r="13" spans="1:12" s="17" customFormat="1" ht="18.75" x14ac:dyDescent="0.3">
      <c r="A13" s="36">
        <v>45180</v>
      </c>
      <c r="B13" s="33"/>
      <c r="C13" s="34">
        <v>45181</v>
      </c>
      <c r="D13" s="34">
        <v>46214</v>
      </c>
      <c r="E13" s="7">
        <v>3</v>
      </c>
      <c r="F13" s="9">
        <v>4000000000</v>
      </c>
      <c r="G13" s="9">
        <v>6771029000</v>
      </c>
      <c r="H13" s="9">
        <v>1065029000</v>
      </c>
      <c r="I13" s="37">
        <v>23</v>
      </c>
      <c r="J13" s="37">
        <v>24.087</v>
      </c>
      <c r="K13" s="37">
        <v>24.09</v>
      </c>
      <c r="L13" s="37">
        <v>23</v>
      </c>
    </row>
    <row r="14" spans="1:12" s="22" customFormat="1" ht="18.75" x14ac:dyDescent="0.3">
      <c r="A14" s="32">
        <v>45194</v>
      </c>
      <c r="B14" s="33"/>
      <c r="C14" s="34">
        <v>45195</v>
      </c>
      <c r="D14" s="34">
        <v>46214</v>
      </c>
      <c r="E14" s="13">
        <v>3</v>
      </c>
      <c r="F14" s="10">
        <v>3500000000</v>
      </c>
      <c r="G14" s="10">
        <v>2691500000</v>
      </c>
      <c r="H14" s="9">
        <v>300000000</v>
      </c>
      <c r="I14" s="35">
        <v>23</v>
      </c>
      <c r="J14" s="35">
        <v>24.09</v>
      </c>
      <c r="K14" s="35">
        <v>24.09</v>
      </c>
      <c r="L14" s="35">
        <v>24.09</v>
      </c>
    </row>
    <row r="15" spans="1:12" ht="18.75" x14ac:dyDescent="0.3">
      <c r="A15" s="36">
        <v>45201</v>
      </c>
      <c r="B15" s="33">
        <v>45202</v>
      </c>
      <c r="C15" s="47"/>
      <c r="D15" s="47">
        <v>46298</v>
      </c>
      <c r="E15" s="13">
        <v>3</v>
      </c>
      <c r="F15" s="48">
        <v>2500000000</v>
      </c>
      <c r="G15" s="48">
        <v>1964650000</v>
      </c>
      <c r="H15" s="70" t="s">
        <v>26</v>
      </c>
      <c r="I15" s="68"/>
      <c r="J15" s="69"/>
      <c r="K15" s="67"/>
      <c r="L15" s="69"/>
    </row>
    <row r="16" spans="1:12" ht="18.75" x14ac:dyDescent="0.3">
      <c r="A16" s="32">
        <v>45208</v>
      </c>
      <c r="B16" s="33">
        <v>45209</v>
      </c>
      <c r="C16" s="8"/>
      <c r="D16" s="8">
        <v>46305</v>
      </c>
      <c r="E16" s="13">
        <v>3</v>
      </c>
      <c r="F16" s="1">
        <v>3000000000</v>
      </c>
      <c r="G16" s="1">
        <v>2260550000</v>
      </c>
      <c r="H16" s="70" t="s">
        <v>26</v>
      </c>
      <c r="I16" s="72"/>
      <c r="J16" s="73"/>
      <c r="K16" s="17"/>
      <c r="L16" s="73"/>
    </row>
    <row r="17" spans="1:12" ht="18.75" x14ac:dyDescent="0.3">
      <c r="A17" s="36">
        <v>45175</v>
      </c>
      <c r="B17" s="33">
        <v>45216</v>
      </c>
      <c r="C17" s="8"/>
      <c r="D17" s="8">
        <v>46312</v>
      </c>
      <c r="E17" s="13">
        <v>3</v>
      </c>
      <c r="F17" s="1">
        <v>2500000000</v>
      </c>
      <c r="G17" s="1">
        <v>1824500000</v>
      </c>
      <c r="H17" s="70" t="s">
        <v>26</v>
      </c>
      <c r="I17" s="72"/>
      <c r="J17" s="73"/>
      <c r="K17" s="17"/>
      <c r="L17" s="73"/>
    </row>
    <row r="18" spans="1:12" ht="18.75" x14ac:dyDescent="0.3">
      <c r="A18" s="32">
        <v>45222</v>
      </c>
      <c r="B18" s="33">
        <v>45223</v>
      </c>
      <c r="C18" s="8"/>
      <c r="D18" s="8">
        <v>46319</v>
      </c>
      <c r="E18" s="13">
        <v>3</v>
      </c>
      <c r="F18" s="1">
        <v>3000000000</v>
      </c>
      <c r="G18" s="1">
        <v>2164620000</v>
      </c>
      <c r="H18" s="70" t="s">
        <v>26</v>
      </c>
      <c r="I18" s="72"/>
      <c r="J18" s="73"/>
      <c r="K18" s="17"/>
      <c r="L18" s="73"/>
    </row>
    <row r="19" spans="1:12" ht="18.75" x14ac:dyDescent="0.3">
      <c r="A19" s="36">
        <v>45229</v>
      </c>
      <c r="B19" s="33">
        <v>45230</v>
      </c>
      <c r="C19" s="8"/>
      <c r="D19" s="8">
        <v>46326</v>
      </c>
      <c r="E19" s="13">
        <v>3</v>
      </c>
      <c r="F19" s="1">
        <v>2500000000</v>
      </c>
      <c r="G19" s="1">
        <v>2245681000</v>
      </c>
      <c r="H19" s="70" t="s">
        <v>26</v>
      </c>
      <c r="I19" s="72"/>
      <c r="J19" s="73"/>
      <c r="K19" s="17"/>
      <c r="L19" s="73"/>
    </row>
    <row r="20" spans="1:12" ht="18.75" x14ac:dyDescent="0.3">
      <c r="A20" s="32">
        <v>45124</v>
      </c>
      <c r="B20" s="33">
        <v>44117</v>
      </c>
      <c r="C20" s="8">
        <v>45125</v>
      </c>
      <c r="D20" s="8">
        <v>46673</v>
      </c>
      <c r="E20" s="13">
        <v>5</v>
      </c>
      <c r="F20" s="1">
        <v>250000000</v>
      </c>
      <c r="G20" s="1">
        <v>299750000</v>
      </c>
      <c r="H20" s="70" t="s">
        <v>26</v>
      </c>
      <c r="I20" s="72"/>
      <c r="J20" s="73"/>
      <c r="K20" s="17"/>
      <c r="L20" s="73"/>
    </row>
    <row r="21" spans="1:12" ht="18.75" x14ac:dyDescent="0.3">
      <c r="A21" s="36">
        <v>45138</v>
      </c>
      <c r="B21" s="71"/>
      <c r="C21" s="8">
        <v>45139</v>
      </c>
      <c r="D21" s="8">
        <v>46673</v>
      </c>
      <c r="E21" s="13">
        <v>5</v>
      </c>
      <c r="F21" s="1">
        <v>250000000</v>
      </c>
      <c r="G21" s="1">
        <v>149750000</v>
      </c>
      <c r="H21" s="70" t="s">
        <v>26</v>
      </c>
      <c r="I21" s="72"/>
      <c r="J21" s="73"/>
      <c r="K21" s="17"/>
      <c r="L21" s="73"/>
    </row>
    <row r="22" spans="1:12" ht="18.75" x14ac:dyDescent="0.3">
      <c r="A22" s="32">
        <v>45152</v>
      </c>
      <c r="B22" s="71"/>
      <c r="C22" s="8">
        <v>45153</v>
      </c>
      <c r="D22" s="8">
        <v>46673</v>
      </c>
      <c r="E22" s="13">
        <v>5</v>
      </c>
      <c r="F22" s="1">
        <v>250000000</v>
      </c>
      <c r="G22" s="1">
        <v>149750000</v>
      </c>
      <c r="H22" s="70" t="s">
        <v>26</v>
      </c>
      <c r="I22" s="72"/>
      <c r="J22" s="73"/>
      <c r="K22" s="17"/>
      <c r="L22" s="73"/>
    </row>
    <row r="23" spans="1:12" ht="18.75" x14ac:dyDescent="0.3">
      <c r="A23" s="36">
        <v>45166</v>
      </c>
      <c r="B23" s="71"/>
      <c r="C23" s="8">
        <v>45167</v>
      </c>
      <c r="D23" s="8">
        <v>46673</v>
      </c>
      <c r="E23" s="13">
        <v>5</v>
      </c>
      <c r="F23" s="1">
        <v>250000000</v>
      </c>
      <c r="G23" s="1">
        <v>399750000</v>
      </c>
      <c r="H23" s="70" t="s">
        <v>26</v>
      </c>
      <c r="I23" s="72"/>
      <c r="J23" s="73"/>
      <c r="K23" s="17"/>
      <c r="L23" s="73"/>
    </row>
    <row r="24" spans="1:12" ht="18.75" x14ac:dyDescent="0.3">
      <c r="A24" s="32">
        <v>45180</v>
      </c>
      <c r="B24" s="71"/>
      <c r="C24" s="8">
        <v>45181</v>
      </c>
      <c r="D24" s="8">
        <v>46673</v>
      </c>
      <c r="E24" s="13">
        <v>5</v>
      </c>
      <c r="F24" s="1">
        <v>250000000</v>
      </c>
      <c r="G24" s="1">
        <v>414400000</v>
      </c>
      <c r="H24" s="70" t="s">
        <v>26</v>
      </c>
      <c r="I24" s="72"/>
      <c r="J24" s="73"/>
      <c r="K24" s="17"/>
      <c r="L24" s="73"/>
    </row>
    <row r="25" spans="1:12" ht="18.75" x14ac:dyDescent="0.3">
      <c r="A25" s="36">
        <v>45194</v>
      </c>
      <c r="B25" s="71"/>
      <c r="C25" s="8">
        <v>45195</v>
      </c>
      <c r="D25" s="8">
        <v>46673</v>
      </c>
      <c r="E25" s="13">
        <v>5</v>
      </c>
      <c r="F25" s="1">
        <v>250000000</v>
      </c>
      <c r="G25" s="1">
        <v>149750000</v>
      </c>
      <c r="H25" s="70" t="s">
        <v>26</v>
      </c>
      <c r="I25" s="72"/>
      <c r="J25" s="73"/>
      <c r="K25" s="17"/>
      <c r="L25" s="73"/>
    </row>
    <row r="26" spans="1:12" ht="18.75" x14ac:dyDescent="0.3">
      <c r="A26" s="32">
        <v>45208</v>
      </c>
      <c r="B26" s="71"/>
      <c r="C26" s="8">
        <v>45209</v>
      </c>
      <c r="D26" s="8">
        <v>46673</v>
      </c>
      <c r="E26" s="13">
        <v>5</v>
      </c>
      <c r="F26" s="1">
        <v>250000000</v>
      </c>
      <c r="G26" s="1">
        <v>149750000</v>
      </c>
      <c r="H26" s="70" t="s">
        <v>26</v>
      </c>
      <c r="I26" s="72"/>
      <c r="J26" s="73"/>
      <c r="K26" s="17"/>
      <c r="L26" s="73"/>
    </row>
    <row r="27" spans="1:12" ht="18.75" x14ac:dyDescent="0.3">
      <c r="A27" s="36">
        <v>45222</v>
      </c>
      <c r="B27" s="33"/>
      <c r="C27" s="8">
        <v>45223</v>
      </c>
      <c r="D27" s="8">
        <v>46673</v>
      </c>
      <c r="E27" s="13">
        <v>5</v>
      </c>
      <c r="F27" s="1">
        <v>250000000</v>
      </c>
      <c r="G27" s="1">
        <v>444750000</v>
      </c>
      <c r="H27" s="70" t="s">
        <v>26</v>
      </c>
      <c r="I27" s="72"/>
      <c r="J27" s="73"/>
      <c r="K27" s="17"/>
      <c r="L27" s="73"/>
    </row>
    <row r="28" spans="1:12" ht="18.75" x14ac:dyDescent="0.3">
      <c r="A28" s="32">
        <v>45236</v>
      </c>
      <c r="B28" s="79"/>
      <c r="C28" s="8">
        <v>45237</v>
      </c>
      <c r="D28" s="8">
        <v>46673</v>
      </c>
      <c r="E28" s="13">
        <v>5</v>
      </c>
      <c r="F28" s="1">
        <v>250000000</v>
      </c>
      <c r="G28" s="1">
        <v>144750000</v>
      </c>
      <c r="H28" s="70" t="s">
        <v>26</v>
      </c>
      <c r="I28" s="72"/>
      <c r="J28" s="73"/>
      <c r="K28" s="17"/>
      <c r="L28" s="73"/>
    </row>
    <row r="29" spans="1:12" ht="18.75" x14ac:dyDescent="0.3">
      <c r="A29" s="36">
        <v>45250</v>
      </c>
      <c r="B29" s="79"/>
      <c r="C29" s="8">
        <v>45251</v>
      </c>
      <c r="D29" s="8">
        <v>46673</v>
      </c>
      <c r="E29" s="13">
        <v>5</v>
      </c>
      <c r="F29" s="1">
        <v>250000000</v>
      </c>
      <c r="G29" s="1">
        <v>144750000</v>
      </c>
      <c r="H29" s="70" t="s">
        <v>26</v>
      </c>
      <c r="I29" s="72"/>
      <c r="J29" s="73"/>
      <c r="K29" s="17"/>
      <c r="L29" s="73"/>
    </row>
    <row r="30" spans="1:12" ht="18.75" x14ac:dyDescent="0.3">
      <c r="A30" s="32">
        <v>45264</v>
      </c>
      <c r="B30" s="79"/>
      <c r="C30" s="8">
        <v>45265</v>
      </c>
      <c r="D30" s="8">
        <v>46673</v>
      </c>
      <c r="E30" s="13">
        <v>5</v>
      </c>
      <c r="F30" s="1">
        <v>250000000</v>
      </c>
      <c r="G30" s="1">
        <v>644750000</v>
      </c>
      <c r="H30" s="70" t="s">
        <v>26</v>
      </c>
      <c r="I30" s="72"/>
      <c r="J30" s="73"/>
      <c r="K30" s="17"/>
      <c r="L30" s="73"/>
    </row>
    <row r="31" spans="1:12" ht="18.75" x14ac:dyDescent="0.3">
      <c r="A31" s="36">
        <v>45278</v>
      </c>
      <c r="B31" s="79"/>
      <c r="C31" s="8">
        <v>45279</v>
      </c>
      <c r="D31" s="8">
        <v>46673</v>
      </c>
      <c r="E31" s="13">
        <v>5</v>
      </c>
      <c r="F31" s="1">
        <v>250000000</v>
      </c>
      <c r="G31" s="1">
        <v>1115750000</v>
      </c>
      <c r="H31" s="70" t="s">
        <v>26</v>
      </c>
      <c r="I31" s="72"/>
      <c r="J31" s="73"/>
      <c r="K31" s="17"/>
      <c r="L31" s="73"/>
    </row>
    <row r="32" spans="1:12" ht="18.75" x14ac:dyDescent="0.3">
      <c r="A32" s="32">
        <v>45236</v>
      </c>
      <c r="B32" s="79">
        <v>45237</v>
      </c>
      <c r="C32" s="8"/>
      <c r="D32" s="8">
        <v>46333</v>
      </c>
      <c r="E32" s="13">
        <v>3</v>
      </c>
      <c r="F32" s="1">
        <v>3000000000</v>
      </c>
      <c r="G32" s="1">
        <v>2341811000</v>
      </c>
      <c r="H32" s="9">
        <v>28811000</v>
      </c>
      <c r="I32" s="72">
        <v>23.54</v>
      </c>
      <c r="J32" s="80">
        <v>23.54</v>
      </c>
      <c r="K32" s="80">
        <v>24</v>
      </c>
      <c r="L32" s="80">
        <v>23</v>
      </c>
    </row>
    <row r="33" spans="1:12" ht="18.75" x14ac:dyDescent="0.3">
      <c r="A33" s="36">
        <v>45243</v>
      </c>
      <c r="B33" s="79"/>
      <c r="C33" s="8">
        <v>45244</v>
      </c>
      <c r="D33" s="8">
        <v>46333</v>
      </c>
      <c r="E33" s="13">
        <v>3</v>
      </c>
      <c r="F33" s="1">
        <v>2500000000</v>
      </c>
      <c r="G33" s="1">
        <v>1750550000</v>
      </c>
      <c r="H33" s="9">
        <v>28050000</v>
      </c>
      <c r="I33" s="72">
        <v>23.54</v>
      </c>
      <c r="J33" s="80">
        <v>23.986999999999998</v>
      </c>
      <c r="K33" s="80">
        <v>24.04</v>
      </c>
      <c r="L33" s="80">
        <v>23.85</v>
      </c>
    </row>
    <row r="34" spans="1:12" ht="18.75" x14ac:dyDescent="0.3">
      <c r="A34" s="32">
        <v>45250</v>
      </c>
      <c r="B34" s="79"/>
      <c r="C34" s="8">
        <v>45251</v>
      </c>
      <c r="D34" s="8">
        <v>46333</v>
      </c>
      <c r="E34" s="13">
        <v>3</v>
      </c>
      <c r="F34" s="1">
        <v>3000000000</v>
      </c>
      <c r="G34" s="1">
        <v>1611750000</v>
      </c>
      <c r="H34" s="70" t="s">
        <v>26</v>
      </c>
      <c r="I34" s="72"/>
      <c r="J34" s="73"/>
      <c r="K34" s="17"/>
      <c r="L34" s="73"/>
    </row>
    <row r="35" spans="1:12" ht="18.75" x14ac:dyDescent="0.3">
      <c r="A35" s="36">
        <v>45257</v>
      </c>
      <c r="B35" s="79"/>
      <c r="C35" s="8">
        <v>45258</v>
      </c>
      <c r="D35" s="8">
        <v>46333</v>
      </c>
      <c r="E35" s="13">
        <v>3</v>
      </c>
      <c r="F35" s="1">
        <v>2500000000</v>
      </c>
      <c r="G35" s="1">
        <v>1496370000</v>
      </c>
      <c r="H35" s="70" t="s">
        <v>26</v>
      </c>
      <c r="I35" s="72"/>
      <c r="J35" s="73"/>
      <c r="K35" s="17"/>
      <c r="L35" s="73"/>
    </row>
    <row r="36" spans="1:12" ht="18.75" x14ac:dyDescent="0.3">
      <c r="A36" s="32">
        <v>45264</v>
      </c>
      <c r="B36" s="79">
        <v>45265</v>
      </c>
      <c r="C36" s="8"/>
      <c r="D36" s="8">
        <v>46361</v>
      </c>
      <c r="E36" s="13">
        <v>3</v>
      </c>
      <c r="F36" s="1">
        <v>3000000000</v>
      </c>
      <c r="G36" s="1">
        <v>2062700000</v>
      </c>
      <c r="H36" s="70" t="s">
        <v>26</v>
      </c>
      <c r="I36" s="72"/>
      <c r="J36" s="73"/>
      <c r="K36" s="17"/>
      <c r="L36" s="73"/>
    </row>
    <row r="37" spans="1:12" ht="18.75" x14ac:dyDescent="0.3">
      <c r="A37" s="36">
        <v>45271</v>
      </c>
      <c r="B37" s="79">
        <v>45272</v>
      </c>
      <c r="C37" s="8"/>
      <c r="D37" s="8">
        <v>46368</v>
      </c>
      <c r="E37" s="13">
        <v>3</v>
      </c>
      <c r="F37" s="1">
        <v>2500000000</v>
      </c>
      <c r="G37" s="1">
        <v>1729170000</v>
      </c>
      <c r="H37" s="70" t="s">
        <v>26</v>
      </c>
      <c r="I37" s="72"/>
      <c r="J37" s="73"/>
      <c r="K37" s="17"/>
      <c r="L37" s="73"/>
    </row>
    <row r="38" spans="1:12" ht="18.75" x14ac:dyDescent="0.3">
      <c r="A38" s="32">
        <v>45278</v>
      </c>
      <c r="B38" s="79">
        <v>45279</v>
      </c>
      <c r="C38" s="8"/>
      <c r="D38" s="8">
        <v>46375</v>
      </c>
      <c r="E38" s="13">
        <v>3</v>
      </c>
      <c r="F38" s="1">
        <v>3000000000</v>
      </c>
      <c r="G38" s="1">
        <v>1709870000</v>
      </c>
      <c r="H38" s="70" t="s">
        <v>26</v>
      </c>
      <c r="I38" s="72"/>
      <c r="J38" s="73"/>
      <c r="K38" s="17"/>
      <c r="L38" s="73"/>
    </row>
    <row r="39" spans="1:12" ht="18.75" x14ac:dyDescent="0.3">
      <c r="A39" s="36">
        <v>45285</v>
      </c>
      <c r="B39" s="79">
        <v>45286</v>
      </c>
      <c r="C39" s="8"/>
      <c r="D39" s="8">
        <v>46382</v>
      </c>
      <c r="E39" s="13">
        <v>3</v>
      </c>
      <c r="F39" s="1">
        <v>2500000000</v>
      </c>
      <c r="G39" s="1">
        <v>1441100000</v>
      </c>
      <c r="H39" s="70" t="s">
        <v>26</v>
      </c>
      <c r="I39" s="72"/>
      <c r="J39" s="73"/>
      <c r="K39" s="17"/>
      <c r="L39" s="73"/>
    </row>
    <row r="40" spans="1:12" ht="18.75" x14ac:dyDescent="0.3">
      <c r="A40" s="32">
        <f>Table54[[#This Row],[Issue 
Date]]-1</f>
        <v>45292</v>
      </c>
      <c r="B40" s="79">
        <v>45293</v>
      </c>
      <c r="C40" s="8"/>
      <c r="D40" s="8">
        <v>46389</v>
      </c>
      <c r="E40" s="13">
        <v>3</v>
      </c>
      <c r="F40" s="1">
        <v>2000000000</v>
      </c>
      <c r="G40" s="1">
        <v>1076000000</v>
      </c>
      <c r="H40" s="70" t="s">
        <v>26</v>
      </c>
      <c r="I40" s="72"/>
      <c r="J40" s="73"/>
      <c r="K40" s="17"/>
      <c r="L40" s="73"/>
    </row>
    <row r="41" spans="1:12" ht="18.75" x14ac:dyDescent="0.3">
      <c r="A41" s="36">
        <f>Table54[[#This Row],[Issue 
Date]]-1</f>
        <v>45299</v>
      </c>
      <c r="B41" s="79">
        <v>45300</v>
      </c>
      <c r="C41" s="8"/>
      <c r="D41" s="8">
        <v>46396</v>
      </c>
      <c r="E41" s="13">
        <v>3</v>
      </c>
      <c r="F41" s="1">
        <v>1500000000</v>
      </c>
      <c r="G41" s="1">
        <v>179500000</v>
      </c>
      <c r="H41" s="70" t="s">
        <v>26</v>
      </c>
      <c r="I41" s="72"/>
      <c r="J41" s="73"/>
      <c r="K41" s="17"/>
      <c r="L41" s="73"/>
    </row>
    <row r="42" spans="1:12" ht="18.75" x14ac:dyDescent="0.3">
      <c r="A42" s="32">
        <f>Table54[[#This Row],[Issue 
Date]]-1</f>
        <v>45306</v>
      </c>
      <c r="B42" s="79">
        <v>45307</v>
      </c>
      <c r="C42" s="8"/>
      <c r="D42" s="8">
        <v>46403</v>
      </c>
      <c r="E42" s="13">
        <v>3</v>
      </c>
      <c r="F42" s="1">
        <v>2000000000</v>
      </c>
      <c r="G42" s="1">
        <v>1215500000</v>
      </c>
      <c r="H42" s="70" t="s">
        <v>26</v>
      </c>
      <c r="I42" s="72"/>
      <c r="J42" s="73"/>
      <c r="K42" s="17"/>
      <c r="L42" s="73"/>
    </row>
    <row r="43" spans="1:12" ht="18.75" x14ac:dyDescent="0.3">
      <c r="A43" s="36">
        <f>Table54[[#This Row],[Issue 
Date]]-1</f>
        <v>45313</v>
      </c>
      <c r="B43" s="79">
        <v>45314</v>
      </c>
      <c r="C43" s="8"/>
      <c r="D43" s="8">
        <v>46410</v>
      </c>
      <c r="E43" s="13">
        <v>3</v>
      </c>
      <c r="F43" s="1">
        <v>1500000000</v>
      </c>
      <c r="G43" s="1">
        <v>181900000</v>
      </c>
      <c r="H43" s="70" t="s">
        <v>26</v>
      </c>
      <c r="I43" s="72"/>
      <c r="J43" s="73"/>
      <c r="K43" s="17"/>
      <c r="L43" s="73"/>
    </row>
    <row r="44" spans="1:12" ht="18.75" x14ac:dyDescent="0.3">
      <c r="A44" s="32">
        <f>Table54[[#This Row],[Issue 
Date]]-1</f>
        <v>45320</v>
      </c>
      <c r="B44" s="79">
        <v>45321</v>
      </c>
      <c r="C44" s="8"/>
      <c r="D44" s="8">
        <v>46417</v>
      </c>
      <c r="E44" s="13">
        <v>3</v>
      </c>
      <c r="F44" s="1">
        <v>2000000000</v>
      </c>
      <c r="G44" s="1">
        <v>277900000</v>
      </c>
      <c r="H44" s="70" t="s">
        <v>26</v>
      </c>
      <c r="I44" s="72"/>
      <c r="J44" s="73"/>
      <c r="K44" s="17"/>
      <c r="L44" s="73"/>
    </row>
    <row r="45" spans="1:12" ht="18.75" x14ac:dyDescent="0.3">
      <c r="A45" s="36">
        <v>45117</v>
      </c>
      <c r="B45" s="33">
        <v>43592</v>
      </c>
      <c r="C45" s="8">
        <v>45118</v>
      </c>
      <c r="D45" s="8">
        <v>47245</v>
      </c>
      <c r="E45" s="13">
        <v>7</v>
      </c>
      <c r="F45" s="1">
        <v>250000000</v>
      </c>
      <c r="G45" s="1">
        <v>144750000</v>
      </c>
      <c r="H45" s="70" t="s">
        <v>26</v>
      </c>
      <c r="I45" s="72"/>
      <c r="J45" s="73"/>
      <c r="K45" s="17"/>
      <c r="L45" s="73"/>
    </row>
    <row r="46" spans="1:12" ht="18.75" x14ac:dyDescent="0.3">
      <c r="A46" s="32">
        <v>45131</v>
      </c>
      <c r="B46" s="71"/>
      <c r="C46" s="8">
        <v>45132</v>
      </c>
      <c r="D46" s="8">
        <v>47245</v>
      </c>
      <c r="E46" s="13">
        <v>7</v>
      </c>
      <c r="F46" s="1">
        <v>250000000</v>
      </c>
      <c r="G46" s="1">
        <v>758750000</v>
      </c>
      <c r="H46" s="70" t="s">
        <v>26</v>
      </c>
      <c r="I46" s="72"/>
      <c r="J46" s="73"/>
      <c r="K46" s="17"/>
      <c r="L46" s="73"/>
    </row>
    <row r="47" spans="1:12" ht="18.75" x14ac:dyDescent="0.3">
      <c r="A47" s="36">
        <v>45145</v>
      </c>
      <c r="B47" s="71"/>
      <c r="C47" s="8">
        <v>45146</v>
      </c>
      <c r="D47" s="8">
        <v>47245</v>
      </c>
      <c r="E47" s="13">
        <v>7</v>
      </c>
      <c r="F47" s="1">
        <v>250000000</v>
      </c>
      <c r="G47" s="1">
        <v>684750000</v>
      </c>
      <c r="H47" s="70" t="s">
        <v>26</v>
      </c>
      <c r="I47" s="72"/>
      <c r="J47" s="73"/>
      <c r="K47" s="17"/>
      <c r="L47" s="73"/>
    </row>
    <row r="48" spans="1:12" ht="18.75" x14ac:dyDescent="0.3">
      <c r="A48" s="32">
        <v>45159</v>
      </c>
      <c r="B48" s="71"/>
      <c r="C48" s="8">
        <v>45160</v>
      </c>
      <c r="D48" s="8">
        <v>47245</v>
      </c>
      <c r="E48" s="13">
        <v>7</v>
      </c>
      <c r="F48" s="1">
        <v>250000000</v>
      </c>
      <c r="G48" s="1">
        <v>149750000</v>
      </c>
      <c r="H48" s="70" t="s">
        <v>26</v>
      </c>
      <c r="I48" s="72"/>
      <c r="J48" s="73"/>
      <c r="K48" s="17"/>
      <c r="L48" s="73"/>
    </row>
    <row r="49" spans="1:12" ht="18.75" x14ac:dyDescent="0.3">
      <c r="A49" s="36">
        <v>45173</v>
      </c>
      <c r="B49" s="71"/>
      <c r="C49" s="8">
        <v>45174</v>
      </c>
      <c r="D49" s="8">
        <v>47245</v>
      </c>
      <c r="E49" s="13">
        <v>7</v>
      </c>
      <c r="F49" s="1">
        <v>250000000</v>
      </c>
      <c r="G49" s="1">
        <v>144750000</v>
      </c>
      <c r="H49" s="70" t="s">
        <v>26</v>
      </c>
      <c r="I49" s="72"/>
      <c r="J49" s="73"/>
      <c r="K49" s="17"/>
      <c r="L49" s="73"/>
    </row>
    <row r="50" spans="1:12" ht="18.75" x14ac:dyDescent="0.3">
      <c r="A50" s="32">
        <v>45187</v>
      </c>
      <c r="B50" s="71"/>
      <c r="C50" s="8">
        <v>45188</v>
      </c>
      <c r="D50" s="8">
        <v>47245</v>
      </c>
      <c r="E50" s="13">
        <v>7</v>
      </c>
      <c r="F50" s="1">
        <v>250000000</v>
      </c>
      <c r="G50" s="1">
        <v>159750000</v>
      </c>
      <c r="H50" s="70" t="s">
        <v>26</v>
      </c>
      <c r="I50" s="72"/>
      <c r="J50" s="73"/>
      <c r="K50" s="17"/>
      <c r="L50" s="73"/>
    </row>
  </sheetData>
  <mergeCells count="1">
    <mergeCell ref="B3:L4"/>
  </mergeCells>
  <phoneticPr fontId="7" type="noConversion"/>
  <pageMargins left="0.38" right="0.18" top="0.08" bottom="0.32" header="0.05" footer="0.06"/>
  <pageSetup scale="59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"/>
  <sheetViews>
    <sheetView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K1" sqref="A1:K8"/>
    </sheetView>
  </sheetViews>
  <sheetFormatPr defaultRowHeight="15" x14ac:dyDescent="0.25"/>
  <cols>
    <col min="1" max="1" width="18.7109375" customWidth="1"/>
    <col min="2" max="4" width="18.7109375" style="6" customWidth="1"/>
    <col min="5" max="5" width="18.7109375" customWidth="1"/>
    <col min="6" max="7" width="19.42578125" bestFit="1" customWidth="1"/>
    <col min="8" max="8" width="19.42578125" style="6" bestFit="1" customWidth="1"/>
    <col min="9" max="11" width="18.7109375" customWidth="1"/>
  </cols>
  <sheetData>
    <row r="1" spans="1:11" ht="12.95" customHeight="1" x14ac:dyDescent="0.25"/>
    <row r="2" spans="1:11" ht="12.95" customHeight="1" x14ac:dyDescent="0.25"/>
    <row r="3" spans="1:11" ht="12.95" customHeight="1" x14ac:dyDescent="0.25">
      <c r="B3" s="84" t="s">
        <v>24</v>
      </c>
      <c r="C3" s="84"/>
      <c r="D3" s="84"/>
      <c r="E3" s="84"/>
      <c r="F3" s="84"/>
      <c r="G3" s="84"/>
      <c r="H3" s="84"/>
      <c r="I3" s="84"/>
      <c r="J3" s="84"/>
      <c r="K3" s="84"/>
    </row>
    <row r="4" spans="1:11" ht="12.95" customHeight="1" x14ac:dyDescent="0.25"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12.95" customHeight="1" x14ac:dyDescent="0.25"/>
    <row r="6" spans="1:11" ht="12.95" customHeight="1" x14ac:dyDescent="0.25"/>
    <row r="7" spans="1:11" s="16" customFormat="1" ht="39.950000000000003" customHeight="1" thickBot="1" x14ac:dyDescent="0.3">
      <c r="A7" s="18" t="s">
        <v>11</v>
      </c>
      <c r="B7" s="19" t="s">
        <v>12</v>
      </c>
      <c r="C7" s="19" t="s">
        <v>13</v>
      </c>
      <c r="D7" s="19" t="s">
        <v>4</v>
      </c>
      <c r="E7" s="19" t="s">
        <v>17</v>
      </c>
      <c r="F7" s="19" t="s">
        <v>5</v>
      </c>
      <c r="G7" s="19" t="s">
        <v>6</v>
      </c>
      <c r="H7" s="19" t="s">
        <v>16</v>
      </c>
      <c r="I7" s="19" t="s">
        <v>8</v>
      </c>
      <c r="J7" s="19" t="s">
        <v>9</v>
      </c>
      <c r="K7" s="19" t="s">
        <v>10</v>
      </c>
    </row>
    <row r="8" spans="1:11" s="17" customFormat="1" ht="19.5" thickTop="1" x14ac:dyDescent="0.3">
      <c r="A8" s="32">
        <v>45313</v>
      </c>
      <c r="B8" s="34">
        <v>45314</v>
      </c>
      <c r="C8" s="33"/>
      <c r="D8" s="33">
        <v>46042</v>
      </c>
      <c r="E8" s="7">
        <v>728</v>
      </c>
      <c r="F8" s="9">
        <v>1000000000</v>
      </c>
      <c r="G8" s="9">
        <v>538000000</v>
      </c>
      <c r="H8" s="46" t="s">
        <v>26</v>
      </c>
      <c r="I8" s="37"/>
      <c r="J8" s="37"/>
      <c r="K8" s="37"/>
    </row>
  </sheetData>
  <mergeCells count="1">
    <mergeCell ref="B3:K4"/>
  </mergeCells>
  <pageMargins left="0.38" right="0.18" top="0.08" bottom="0.32" header="0.05" footer="0.06"/>
  <pageSetup scale="65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3D01-8BE2-4059-B35C-5F823693C9C0}">
  <sheetPr>
    <pageSetUpPr fitToPage="1"/>
  </sheetPr>
  <dimension ref="A1:L23"/>
  <sheetViews>
    <sheetView tabSelected="1" workbookViewId="0">
      <selection activeCell="L1" sqref="A1:L23"/>
    </sheetView>
  </sheetViews>
  <sheetFormatPr defaultRowHeight="15" x14ac:dyDescent="0.25"/>
  <cols>
    <col min="1" max="1" width="18.7109375" customWidth="1"/>
    <col min="2" max="4" width="18.7109375" style="6" customWidth="1"/>
    <col min="5" max="5" width="18.7109375" customWidth="1"/>
    <col min="6" max="7" width="19.42578125" bestFit="1" customWidth="1"/>
    <col min="8" max="8" width="19.42578125" style="6" bestFit="1" customWidth="1"/>
    <col min="9" max="9" width="19.42578125" style="6" customWidth="1"/>
    <col min="10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84" t="s">
        <v>25</v>
      </c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12.95" customHeight="1" x14ac:dyDescent="0.25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ht="12.95" customHeight="1" x14ac:dyDescent="0.25"/>
    <row r="6" spans="1:12" ht="12.95" customHeight="1" x14ac:dyDescent="0.25"/>
    <row r="7" spans="1:12" s="16" customFormat="1" ht="39.950000000000003" customHeight="1" thickBot="1" x14ac:dyDescent="0.3">
      <c r="A7" s="18" t="s">
        <v>11</v>
      </c>
      <c r="B7" s="19" t="s">
        <v>12</v>
      </c>
      <c r="C7" s="19" t="s">
        <v>13</v>
      </c>
      <c r="D7" s="19" t="s">
        <v>4</v>
      </c>
      <c r="E7" s="19" t="s">
        <v>17</v>
      </c>
      <c r="F7" s="19" t="s">
        <v>5</v>
      </c>
      <c r="G7" s="19" t="s">
        <v>6</v>
      </c>
      <c r="H7" s="19" t="s">
        <v>16</v>
      </c>
      <c r="I7" s="19" t="s">
        <v>18</v>
      </c>
      <c r="J7" s="19" t="s">
        <v>8</v>
      </c>
      <c r="K7" s="19" t="s">
        <v>9</v>
      </c>
      <c r="L7" s="19" t="s">
        <v>10</v>
      </c>
    </row>
    <row r="8" spans="1:12" s="42" customFormat="1" ht="19.5" thickTop="1" x14ac:dyDescent="0.3">
      <c r="A8" s="32">
        <v>45117</v>
      </c>
      <c r="B8" s="34">
        <v>45118</v>
      </c>
      <c r="C8" s="33"/>
      <c r="D8" s="33">
        <v>46214</v>
      </c>
      <c r="E8" s="7">
        <v>3</v>
      </c>
      <c r="F8" s="9">
        <v>1000000000</v>
      </c>
      <c r="G8" s="9">
        <v>671000000</v>
      </c>
      <c r="H8" s="9">
        <v>485000000</v>
      </c>
      <c r="I8" s="37">
        <v>24.25</v>
      </c>
      <c r="J8" s="37">
        <v>24.25</v>
      </c>
      <c r="K8" s="37">
        <v>24.25</v>
      </c>
      <c r="L8" s="37">
        <v>24.25</v>
      </c>
    </row>
    <row r="9" spans="1:12" s="42" customFormat="1" ht="18.75" x14ac:dyDescent="0.3">
      <c r="A9" s="38">
        <v>45131</v>
      </c>
      <c r="B9" s="34"/>
      <c r="C9" s="33">
        <v>45132</v>
      </c>
      <c r="D9" s="33">
        <v>46214</v>
      </c>
      <c r="E9" s="7">
        <v>3</v>
      </c>
      <c r="F9" s="9">
        <v>750000000</v>
      </c>
      <c r="G9" s="9">
        <v>708250000</v>
      </c>
      <c r="H9" s="9">
        <v>565000000</v>
      </c>
      <c r="I9" s="37">
        <v>24.25</v>
      </c>
      <c r="J9" s="37">
        <v>24.25</v>
      </c>
      <c r="K9" s="37">
        <v>24.25</v>
      </c>
      <c r="L9" s="37">
        <v>24.25</v>
      </c>
    </row>
    <row r="10" spans="1:12" s="42" customFormat="1" ht="18.75" x14ac:dyDescent="0.3">
      <c r="A10" s="32">
        <v>45145</v>
      </c>
      <c r="B10" s="34"/>
      <c r="C10" s="33">
        <v>45146</v>
      </c>
      <c r="D10" s="33">
        <v>46214</v>
      </c>
      <c r="E10" s="7">
        <v>3</v>
      </c>
      <c r="F10" s="9">
        <v>750000000</v>
      </c>
      <c r="G10" s="9">
        <v>1654250000</v>
      </c>
      <c r="H10" s="9">
        <v>925000000</v>
      </c>
      <c r="I10" s="37">
        <v>24.25</v>
      </c>
      <c r="J10" s="37">
        <v>25.25</v>
      </c>
      <c r="K10" s="37">
        <v>25.25</v>
      </c>
      <c r="L10" s="37">
        <v>25.25</v>
      </c>
    </row>
    <row r="11" spans="1:12" s="42" customFormat="1" ht="18.75" x14ac:dyDescent="0.3">
      <c r="A11" s="38">
        <v>45159</v>
      </c>
      <c r="B11" s="34"/>
      <c r="C11" s="33">
        <v>45160</v>
      </c>
      <c r="D11" s="33">
        <v>46214</v>
      </c>
      <c r="E11" s="7">
        <v>3</v>
      </c>
      <c r="F11" s="9">
        <v>750000000</v>
      </c>
      <c r="G11" s="9">
        <v>757250000</v>
      </c>
      <c r="H11" s="9">
        <v>250000000</v>
      </c>
      <c r="I11" s="37">
        <v>24.25</v>
      </c>
      <c r="J11" s="37">
        <v>25.25</v>
      </c>
      <c r="K11" s="37">
        <v>25.25</v>
      </c>
      <c r="L11" s="37">
        <v>25.25</v>
      </c>
    </row>
    <row r="12" spans="1:12" s="42" customFormat="1" ht="18.75" x14ac:dyDescent="0.3">
      <c r="A12" s="32">
        <v>45173</v>
      </c>
      <c r="B12" s="34"/>
      <c r="C12" s="33">
        <v>45174</v>
      </c>
      <c r="D12" s="33">
        <v>46214</v>
      </c>
      <c r="E12" s="7">
        <v>3</v>
      </c>
      <c r="F12" s="9">
        <v>750000000</v>
      </c>
      <c r="G12" s="9">
        <v>809250000</v>
      </c>
      <c r="H12" s="9">
        <v>100000000</v>
      </c>
      <c r="I12" s="37">
        <v>24.25</v>
      </c>
      <c r="J12" s="37">
        <v>25.25</v>
      </c>
      <c r="K12" s="37">
        <v>25.25</v>
      </c>
      <c r="L12" s="37">
        <v>25.25</v>
      </c>
    </row>
    <row r="13" spans="1:12" s="42" customFormat="1" ht="18.75" x14ac:dyDescent="0.3">
      <c r="A13" s="38">
        <v>45187</v>
      </c>
      <c r="B13" s="34"/>
      <c r="C13" s="33">
        <v>45188</v>
      </c>
      <c r="D13" s="33">
        <v>46214</v>
      </c>
      <c r="E13" s="7">
        <v>3</v>
      </c>
      <c r="F13" s="9">
        <v>750000000</v>
      </c>
      <c r="G13" s="9">
        <v>509250000</v>
      </c>
      <c r="H13" s="46" t="s">
        <v>26</v>
      </c>
      <c r="I13" s="37"/>
      <c r="J13" s="37"/>
      <c r="K13" s="37"/>
      <c r="L13" s="37"/>
    </row>
    <row r="14" spans="1:12" ht="18.75" x14ac:dyDescent="0.3">
      <c r="A14" s="32">
        <v>45201</v>
      </c>
      <c r="B14" s="34">
        <v>45202</v>
      </c>
      <c r="C14" s="64"/>
      <c r="D14" s="64">
        <v>46298</v>
      </c>
      <c r="E14" s="7">
        <v>3</v>
      </c>
      <c r="F14" s="9">
        <v>750000000</v>
      </c>
      <c r="G14" s="9">
        <v>689250000</v>
      </c>
      <c r="H14" s="65">
        <v>145000000</v>
      </c>
      <c r="I14" s="37">
        <v>25.25</v>
      </c>
      <c r="J14" s="37">
        <v>25.25</v>
      </c>
      <c r="K14" s="37">
        <v>25.25</v>
      </c>
      <c r="L14" s="37">
        <v>25.25</v>
      </c>
    </row>
    <row r="15" spans="1:12" ht="18.75" x14ac:dyDescent="0.3">
      <c r="A15" s="38">
        <v>45215</v>
      </c>
      <c r="B15" s="63"/>
      <c r="C15" s="64">
        <v>45216</v>
      </c>
      <c r="D15" s="64">
        <v>46298</v>
      </c>
      <c r="E15" s="7">
        <v>3</v>
      </c>
      <c r="F15" s="9">
        <v>500000000</v>
      </c>
      <c r="G15" s="9">
        <v>324500000</v>
      </c>
      <c r="H15" s="46" t="s">
        <v>26</v>
      </c>
      <c r="I15" s="9"/>
      <c r="J15" s="66"/>
      <c r="K15" s="42"/>
      <c r="L15" s="66"/>
    </row>
    <row r="16" spans="1:12" ht="18.75" x14ac:dyDescent="0.3">
      <c r="A16" s="32">
        <v>45229</v>
      </c>
      <c r="B16" s="63"/>
      <c r="C16" s="64">
        <v>45230</v>
      </c>
      <c r="D16" s="64">
        <v>46298</v>
      </c>
      <c r="E16" s="7">
        <v>3</v>
      </c>
      <c r="F16" s="9">
        <v>750000000</v>
      </c>
      <c r="G16" s="9">
        <v>474250000</v>
      </c>
      <c r="H16" s="46" t="s">
        <v>26</v>
      </c>
      <c r="I16" s="9"/>
      <c r="J16" s="66"/>
      <c r="K16" s="42"/>
      <c r="L16" s="66"/>
    </row>
    <row r="17" spans="1:12" ht="18.75" x14ac:dyDescent="0.3">
      <c r="A17" s="38">
        <v>45243</v>
      </c>
      <c r="B17" s="63"/>
      <c r="C17" s="64">
        <v>45244</v>
      </c>
      <c r="D17" s="64">
        <v>46298</v>
      </c>
      <c r="E17" s="7">
        <v>3</v>
      </c>
      <c r="F17" s="9">
        <v>500000000</v>
      </c>
      <c r="G17" s="9">
        <v>324500000</v>
      </c>
      <c r="H17" s="70" t="s">
        <v>26</v>
      </c>
      <c r="I17" s="9"/>
      <c r="J17" s="66"/>
      <c r="K17" s="42"/>
      <c r="L17" s="66"/>
    </row>
    <row r="18" spans="1:12" ht="18.75" x14ac:dyDescent="0.3">
      <c r="A18" s="32">
        <v>45257</v>
      </c>
      <c r="B18" s="63"/>
      <c r="C18" s="64">
        <v>45258</v>
      </c>
      <c r="D18" s="64">
        <v>46298</v>
      </c>
      <c r="E18" s="7">
        <v>3</v>
      </c>
      <c r="F18" s="9">
        <v>750000000</v>
      </c>
      <c r="G18" s="9">
        <v>554250000</v>
      </c>
      <c r="H18" s="65">
        <v>60000000</v>
      </c>
      <c r="I18" s="37">
        <v>25.25</v>
      </c>
      <c r="J18" s="78">
        <v>25.25</v>
      </c>
      <c r="K18" s="78">
        <v>25.25</v>
      </c>
      <c r="L18" s="78">
        <v>25.25</v>
      </c>
    </row>
    <row r="19" spans="1:12" ht="18.75" x14ac:dyDescent="0.3">
      <c r="A19" s="38">
        <v>45271</v>
      </c>
      <c r="B19" s="63"/>
      <c r="C19" s="64">
        <v>45272</v>
      </c>
      <c r="D19" s="64">
        <v>46298</v>
      </c>
      <c r="E19" s="7">
        <v>3</v>
      </c>
      <c r="F19" s="9">
        <v>500000000</v>
      </c>
      <c r="G19" s="9">
        <v>374500000</v>
      </c>
      <c r="H19" s="65">
        <v>50000000</v>
      </c>
      <c r="I19" s="37">
        <v>25.25</v>
      </c>
      <c r="J19" s="78">
        <v>25.25</v>
      </c>
      <c r="K19" s="78">
        <v>25.25</v>
      </c>
      <c r="L19" s="78">
        <v>25.25</v>
      </c>
    </row>
    <row r="20" spans="1:12" ht="18.75" x14ac:dyDescent="0.3">
      <c r="A20" s="32">
        <v>45285</v>
      </c>
      <c r="B20" s="63"/>
      <c r="C20" s="64">
        <v>45286</v>
      </c>
      <c r="D20" s="64">
        <v>46298</v>
      </c>
      <c r="E20" s="7">
        <v>3</v>
      </c>
      <c r="F20" s="9">
        <v>750000000</v>
      </c>
      <c r="G20" s="9">
        <v>407250000</v>
      </c>
      <c r="H20" s="70" t="s">
        <v>26</v>
      </c>
      <c r="I20" s="9"/>
      <c r="J20" s="66"/>
      <c r="K20" s="42"/>
      <c r="L20" s="66"/>
    </row>
    <row r="21" spans="1:12" ht="18.75" x14ac:dyDescent="0.3">
      <c r="A21" s="38">
        <v>45299</v>
      </c>
      <c r="B21" s="34">
        <v>45300</v>
      </c>
      <c r="C21" s="64"/>
      <c r="D21" s="64">
        <v>47127</v>
      </c>
      <c r="E21" s="7">
        <v>5</v>
      </c>
      <c r="F21" s="9">
        <v>500000000</v>
      </c>
      <c r="G21" s="9">
        <v>26500000</v>
      </c>
      <c r="H21" s="70" t="s">
        <v>26</v>
      </c>
      <c r="I21" s="37"/>
      <c r="J21" s="78"/>
      <c r="K21" s="78"/>
      <c r="L21" s="78"/>
    </row>
    <row r="22" spans="1:12" ht="18.75" x14ac:dyDescent="0.3">
      <c r="A22" s="32">
        <v>45306</v>
      </c>
      <c r="B22" s="34">
        <v>45307</v>
      </c>
      <c r="C22" s="64"/>
      <c r="D22" s="64">
        <v>47134</v>
      </c>
      <c r="E22" s="7">
        <v>5</v>
      </c>
      <c r="F22" s="9">
        <v>750000000</v>
      </c>
      <c r="G22" s="9">
        <v>2042250000</v>
      </c>
      <c r="H22" s="65">
        <v>500000000</v>
      </c>
      <c r="I22" s="37">
        <v>27</v>
      </c>
      <c r="J22" s="37">
        <v>27</v>
      </c>
      <c r="K22" s="37">
        <v>27</v>
      </c>
      <c r="L22" s="37">
        <v>27</v>
      </c>
    </row>
    <row r="23" spans="1:12" ht="18.75" x14ac:dyDescent="0.3">
      <c r="A23" s="38">
        <v>45320</v>
      </c>
      <c r="B23" s="63"/>
      <c r="C23" s="64">
        <v>45321</v>
      </c>
      <c r="D23" s="64">
        <v>47134</v>
      </c>
      <c r="E23" s="7">
        <v>5</v>
      </c>
      <c r="F23" s="9">
        <v>1000000000</v>
      </c>
      <c r="G23" s="9">
        <v>2538000000</v>
      </c>
      <c r="H23" s="65">
        <v>1000000000</v>
      </c>
      <c r="I23" s="37">
        <v>27</v>
      </c>
      <c r="J23" s="37">
        <v>27.5</v>
      </c>
      <c r="K23" s="37">
        <v>27.5</v>
      </c>
      <c r="L23" s="37">
        <v>27.5</v>
      </c>
    </row>
  </sheetData>
  <mergeCells count="1">
    <mergeCell ref="B3:L4"/>
  </mergeCells>
  <printOptions horizontalCentered="1"/>
  <pageMargins left="0.7" right="0.7" top="0.75" bottom="0.75" header="0.3" footer="0.3"/>
  <pageSetup scale="39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91 days</vt:lpstr>
      <vt:lpstr>182 Days</vt:lpstr>
      <vt:lpstr>273 days </vt:lpstr>
      <vt:lpstr>364 Days</vt:lpstr>
      <vt:lpstr>T-Bonds</vt:lpstr>
      <vt:lpstr>Zero Coupon Bond</vt:lpstr>
      <vt:lpstr>FRN</vt:lpstr>
      <vt:lpstr>'182 Days'!Print_Area</vt:lpstr>
      <vt:lpstr>'273 days '!Print_Area</vt:lpstr>
      <vt:lpstr>'364 Days'!Print_Area</vt:lpstr>
      <vt:lpstr>'91 days'!Print_Area</vt:lpstr>
      <vt:lpstr>FRN!Print_Area</vt:lpstr>
      <vt:lpstr>'T-Bonds'!Print_Area</vt:lpstr>
      <vt:lpstr>'Zero Coupon Bond'!Print_Area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2024-02-04T12:48:14Z</dcterms:modified>
</cp:coreProperties>
</file>