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0" documentId="13_ncr:1_{97FF1573-DA24-4788-A0C4-0A78F6CDA2C7}" xr6:coauthVersionLast="47" xr6:coauthVersionMax="47" xr10:uidLastSave="{00000000-0000-0000-0000-000000000000}"/>
  <bookViews>
    <workbookView xWindow="-120" yWindow="-120" windowWidth="29040" windowHeight="15840" tabRatio="831" activeTab="6" xr2:uid="{00000000-000D-0000-FFFF-FFFF00000000}"/>
  </bookViews>
  <sheets>
    <sheet name="91 days" sheetId="8" r:id="rId1"/>
    <sheet name="182 Days" sheetId="2" r:id="rId2"/>
    <sheet name="273 days " sheetId="7" r:id="rId3"/>
    <sheet name="364 Days" sheetId="4" r:id="rId4"/>
    <sheet name="T-Bonds" sheetId="10" r:id="rId5"/>
    <sheet name="Zero Coupon Bond" sheetId="12" r:id="rId6"/>
    <sheet name="FRN" sheetId="13" r:id="rId7"/>
  </sheets>
  <definedNames>
    <definedName name="_xlnm.Print_Area" localSheetId="1">'182 Days'!$A$1:$I$59</definedName>
    <definedName name="_xlnm.Print_Area" localSheetId="2">'273 days '!$A$1:$I$59</definedName>
    <definedName name="_xlnm.Print_Area" localSheetId="3">'364 Days'!$A$1:$I$71</definedName>
    <definedName name="_xlnm.Print_Area" localSheetId="0">'91 days'!$A$1:$I$59</definedName>
    <definedName name="_xlnm.Print_Area" localSheetId="6">FRN!$A$1:$L$18</definedName>
    <definedName name="_xlnm.Print_Area" localSheetId="4">'T-Bonds'!$A$1:$L$75</definedName>
    <definedName name="_xlnm.Print_Area" localSheetId="5">'Zero Coupon Bond'!$A$1:$K$13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5" i="4" l="1"/>
  <c r="A44" i="4"/>
  <c r="A43" i="4"/>
  <c r="A42" i="4"/>
  <c r="A40" i="4"/>
  <c r="A39" i="4"/>
  <c r="A38" i="4"/>
  <c r="A37" i="4"/>
  <c r="A36" i="4"/>
  <c r="A35" i="4"/>
  <c r="A12" i="4"/>
  <c r="A11" i="4"/>
  <c r="A10" i="4"/>
  <c r="A9" i="4"/>
  <c r="A8" i="4"/>
  <c r="A39" i="7"/>
  <c r="A40" i="7"/>
  <c r="A41" i="7"/>
</calcChain>
</file>

<file path=xl/sharedStrings.xml><?xml version="1.0" encoding="utf-8"?>
<sst xmlns="http://schemas.openxmlformats.org/spreadsheetml/2006/main" count="136" uniqueCount="31">
  <si>
    <t>Coupon %</t>
  </si>
  <si>
    <t>**/</t>
  </si>
  <si>
    <t>US $ Denominated one year T-Bills</t>
  </si>
  <si>
    <t>Euro Denominated one year T-Bills</t>
  </si>
  <si>
    <t>***/</t>
  </si>
  <si>
    <t>Issue
 Date</t>
  </si>
  <si>
    <t>Settlement 
Date</t>
  </si>
  <si>
    <t>Maturity 
Date</t>
  </si>
  <si>
    <t>Required 
Amounts</t>
  </si>
  <si>
    <t>Submitted 
Amounts</t>
  </si>
  <si>
    <t>Accepted 
Amounts</t>
  </si>
  <si>
    <t>W. A. 
Accepted IR %</t>
  </si>
  <si>
    <t>Highest 
Accepted IR %</t>
  </si>
  <si>
    <t>Lowest 
Accepted IR %</t>
  </si>
  <si>
    <t>Auction 
Date</t>
  </si>
  <si>
    <t>Issue 
Date</t>
  </si>
  <si>
    <t>Reopening 
Date</t>
  </si>
  <si>
    <t>Maturity
 Date</t>
  </si>
  <si>
    <t>Tenor 
(Years)</t>
  </si>
  <si>
    <t>Accepted
Amounts</t>
  </si>
  <si>
    <t>Tenor 
(Days)</t>
  </si>
  <si>
    <t>Three Month Auctions Results (2022-2023)</t>
  </si>
  <si>
    <t>Six Month Auctions Results (2022-2023)</t>
  </si>
  <si>
    <t>Nine Month Auctions Results (2022-2023)</t>
  </si>
  <si>
    <t>One Year Auctions Results (2022-2023)</t>
  </si>
  <si>
    <t>T-Bonds Auctions Results Breakdown 2022-2023</t>
  </si>
  <si>
    <t>Zero Coupon Bonds Auctions Results Breakdown 2022-2023</t>
  </si>
  <si>
    <t>Canceled</t>
  </si>
  <si>
    <t>Cancelled</t>
  </si>
  <si>
    <t>Floating Rate Note Auctions Results Breakdown 2022-2023</t>
  </si>
  <si>
    <t>Coupon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</si>
</sst>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[$-409]d\-mmm\-yy;@"/>
    <numFmt numFmtId="167" formatCode="0.000"/>
    <numFmt numFmtId="168" formatCode="#,##0.000"/>
    <numFmt numFmtId="169" formatCode="_-* #,##0.00_-;_-* #,##0.00\-;_-* &quot;-&quot;??_-;_-@_-"/>
  </numFmts>
  <fonts count="1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3" tint="-0.249977111117893"/>
      <name val="Calibri"/>
      <family val="2"/>
    </font>
    <font>
      <b/>
      <sz val="20"/>
      <color theme="3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charset val="178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1">
    <xf numFmtId="0" fontId="0" fillId="0" borderId="0"/>
    <xf numFmtId="0" fontId="11" fillId="0" borderId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0" fillId="0" borderId="0"/>
    <xf numFmtId="0" fontId="13" fillId="0" borderId="0">
      <alignment vertical="top"/>
    </xf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>
      <alignment vertical="top"/>
    </xf>
  </cellStyleXfs>
  <cellXfs count="72">
    <xf numFmtId="0" fontId="0" fillId="0" borderId="0" xfId="0"/>
    <xf numFmtId="3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0" fontId="3" fillId="0" borderId="0" xfId="0" applyFont="1"/>
    <xf numFmtId="3" fontId="1" fillId="0" borderId="0" xfId="0" applyNumberFormat="1" applyFont="1" applyFill="1" applyAlignment="1">
      <alignment horizontal="center" vertical="center"/>
    </xf>
    <xf numFmtId="167" fontId="1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/>
    </xf>
    <xf numFmtId="1" fontId="5" fillId="0" borderId="0" xfId="0" applyNumberFormat="1" applyFont="1" applyAlignment="1">
      <alignment horizontal="center" vertical="center"/>
    </xf>
    <xf numFmtId="167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Border="1" applyAlignment="1">
      <alignment horizontal="center" vertical="center"/>
    </xf>
    <xf numFmtId="168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0" fillId="5" borderId="0" xfId="0" applyFill="1" applyAlignment="1">
      <alignment horizontal="right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right"/>
    </xf>
    <xf numFmtId="166" fontId="2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68" fontId="1" fillId="0" borderId="0" xfId="0" applyNumberFormat="1" applyFont="1" applyFill="1" applyAlignment="1">
      <alignment horizontal="center" vertical="center"/>
    </xf>
    <xf numFmtId="166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6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6" fontId="1" fillId="2" borderId="5" xfId="0" applyNumberFormat="1" applyFont="1" applyFill="1" applyBorder="1" applyAlignment="1">
      <alignment horizontal="center" vertical="center"/>
    </xf>
    <xf numFmtId="166" fontId="1" fillId="4" borderId="5" xfId="0" applyNumberFormat="1" applyFont="1" applyFill="1" applyBorder="1" applyAlignment="1">
      <alignment horizontal="center" vertical="center"/>
    </xf>
    <xf numFmtId="166" fontId="1" fillId="0" borderId="0" xfId="0" applyNumberFormat="1" applyFont="1" applyBorder="1" applyAlignment="1">
      <alignment horizontal="center" vertical="center"/>
    </xf>
    <xf numFmtId="167" fontId="1" fillId="2" borderId="2" xfId="0" applyNumberFormat="1" applyFont="1" applyFill="1" applyBorder="1" applyAlignment="1">
      <alignment horizontal="center" vertical="center"/>
    </xf>
    <xf numFmtId="16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/>
    <xf numFmtId="167" fontId="5" fillId="0" borderId="0" xfId="0" applyNumberFormat="1" applyFont="1" applyFill="1" applyAlignment="1">
      <alignment horizontal="center" vertical="center"/>
    </xf>
    <xf numFmtId="167" fontId="5" fillId="0" borderId="1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/>
    </xf>
    <xf numFmtId="167" fontId="5" fillId="0" borderId="0" xfId="0" applyNumberFormat="1" applyFont="1" applyFill="1" applyBorder="1" applyAlignment="1">
      <alignment horizontal="center" vertical="center"/>
    </xf>
    <xf numFmtId="167" fontId="5" fillId="0" borderId="3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center"/>
    </xf>
    <xf numFmtId="166" fontId="7" fillId="0" borderId="0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Border="1" applyAlignment="1">
      <alignment horizontal="center" vertical="center"/>
    </xf>
    <xf numFmtId="168" fontId="7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166" fontId="1" fillId="4" borderId="6" xfId="0" applyNumberFormat="1" applyFont="1" applyFill="1" applyBorder="1" applyAlignment="1">
      <alignment horizontal="center" vertical="center"/>
    </xf>
    <xf numFmtId="166" fontId="5" fillId="2" borderId="5" xfId="0" applyNumberFormat="1" applyFont="1" applyFill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166" fontId="5" fillId="0" borderId="0" xfId="0" applyNumberFormat="1" applyFont="1" applyFill="1" applyAlignment="1">
      <alignment horizontal="center"/>
    </xf>
    <xf numFmtId="168" fontId="5" fillId="0" borderId="0" xfId="0" applyNumberFormat="1" applyFont="1" applyFill="1" applyAlignment="1">
      <alignment horizontal="center" vertical="center"/>
    </xf>
    <xf numFmtId="166" fontId="5" fillId="4" borderId="5" xfId="0" applyNumberFormat="1" applyFont="1" applyFill="1" applyBorder="1" applyAlignment="1">
      <alignment horizontal="center"/>
    </xf>
    <xf numFmtId="168" fontId="5" fillId="0" borderId="0" xfId="0" applyNumberFormat="1" applyFont="1" applyAlignment="1">
      <alignment horizontal="center" vertical="center"/>
    </xf>
    <xf numFmtId="166" fontId="5" fillId="7" borderId="5" xfId="0" applyNumberFormat="1" applyFont="1" applyFill="1" applyBorder="1" applyAlignment="1">
      <alignment horizontal="center"/>
    </xf>
    <xf numFmtId="166" fontId="1" fillId="5" borderId="6" xfId="0" applyNumberFormat="1" applyFont="1" applyFill="1" applyBorder="1" applyAlignment="1">
      <alignment horizontal="center" vertical="center"/>
    </xf>
    <xf numFmtId="166" fontId="1" fillId="5" borderId="0" xfId="0" applyNumberFormat="1" applyFont="1" applyFill="1" applyAlignment="1">
      <alignment horizontal="center" vertical="center"/>
    </xf>
    <xf numFmtId="166" fontId="1" fillId="8" borderId="6" xfId="0" applyNumberFormat="1" applyFont="1" applyFill="1" applyBorder="1" applyAlignment="1">
      <alignment horizontal="center" vertical="center"/>
    </xf>
    <xf numFmtId="166" fontId="1" fillId="9" borderId="6" xfId="0" applyNumberFormat="1" applyFont="1" applyFill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9" fillId="0" borderId="0" xfId="0" applyNumberFormat="1" applyFont="1" applyFill="1" applyBorder="1" applyAlignment="1">
      <alignment horizontal="center" vertical="center"/>
    </xf>
    <xf numFmtId="166" fontId="1" fillId="10" borderId="6" xfId="0" applyNumberFormat="1" applyFont="1" applyFill="1" applyBorder="1" applyAlignment="1">
      <alignment horizontal="center" vertical="center"/>
    </xf>
    <xf numFmtId="166" fontId="1" fillId="10" borderId="0" xfId="0" applyNumberFormat="1" applyFont="1" applyFill="1" applyAlignment="1">
      <alignment horizontal="center" vertical="center"/>
    </xf>
    <xf numFmtId="166" fontId="1" fillId="11" borderId="6" xfId="0" applyNumberFormat="1" applyFont="1" applyFill="1" applyBorder="1" applyAlignment="1">
      <alignment horizontal="center" vertical="center"/>
    </xf>
    <xf numFmtId="166" fontId="1" fillId="11" borderId="0" xfId="0" applyNumberFormat="1" applyFont="1" applyFill="1" applyAlignment="1">
      <alignment horizontal="center" vertical="center"/>
    </xf>
    <xf numFmtId="166" fontId="5" fillId="5" borderId="0" xfId="0" applyNumberFormat="1" applyFont="1" applyFill="1" applyBorder="1" applyAlignment="1">
      <alignment horizontal="center" vertical="center"/>
    </xf>
    <xf numFmtId="166" fontId="7" fillId="5" borderId="0" xfId="0" applyNumberFormat="1" applyFont="1" applyFill="1" applyBorder="1" applyAlignment="1">
      <alignment horizontal="center" vertical="center"/>
    </xf>
    <xf numFmtId="166" fontId="1" fillId="12" borderId="6" xfId="0" applyNumberFormat="1" applyFont="1" applyFill="1" applyBorder="1" applyAlignment="1">
      <alignment horizontal="center" vertical="center"/>
    </xf>
    <xf numFmtId="166" fontId="5" fillId="12" borderId="0" xfId="0" applyNumberFormat="1" applyFont="1" applyFill="1" applyBorder="1" applyAlignment="1">
      <alignment horizontal="center" vertical="center"/>
    </xf>
    <xf numFmtId="166" fontId="7" fillId="12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1">
    <cellStyle name="Comma 2" xfId="3" xr:uid="{A9339C3E-3C3A-4593-97F2-689508E46908}"/>
    <cellStyle name="Comma 3" xfId="2" xr:uid="{289D5901-6DA4-4657-85A0-39FCB7EC556C}"/>
    <cellStyle name="Currency 2" xfId="4" xr:uid="{3EE234F2-4C69-4923-AD8E-58AA05BDCFB4}"/>
    <cellStyle name="Hyperlink 2" xfId="5" xr:uid="{1B048B7C-F73B-44CA-BCE7-C97EB55C7F02}"/>
    <cellStyle name="Normal" xfId="0" builtinId="0"/>
    <cellStyle name="Normal 2" xfId="6" xr:uid="{51AF8FFF-6FFD-4978-BB8C-63DC560979D4}"/>
    <cellStyle name="Normal 3" xfId="7" xr:uid="{B25F9A24-96B2-4D80-9D27-F77BC74555C6}"/>
    <cellStyle name="Normal 4" xfId="1" xr:uid="{B2330E3A-24EB-4539-9042-213824D11615}"/>
    <cellStyle name="Percent 2" xfId="9" xr:uid="{56F9CF39-D115-4005-B674-4ECFECD86E23}"/>
    <cellStyle name="Percent 3" xfId="10" xr:uid="{2B9482C9-9FF1-4FAD-B30F-7A1B967753B5}"/>
    <cellStyle name="Percent 4" xfId="8" xr:uid="{C0E280AE-86C8-4577-B462-A384E9800837}"/>
  </cellStyles>
  <dxfs count="79"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8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8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8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8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8" formatCode="#,##0.00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8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8" formatCode="#,##0.00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8" formatCode="#,##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8" formatCode="#,##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/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144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6</xdr:row>
      <xdr:rowOff>9524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23924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142875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048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133350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8953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</xdr:col>
      <xdr:colOff>0</xdr:colOff>
      <xdr:row>6</xdr:row>
      <xdr:rowOff>0</xdr:rowOff>
    </xdr:to>
    <xdr:pic>
      <xdr:nvPicPr>
        <xdr:cNvPr id="3" name="Picture 2" descr="final logo elmalya2005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1428750" cy="962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152400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62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152400</xdr:rowOff>
    </xdr:to>
    <xdr:pic>
      <xdr:nvPicPr>
        <xdr:cNvPr id="3" name="Picture 2" descr="final logo elmalya2005">
          <a:extLst>
            <a:ext uri="{FF2B5EF4-FFF2-40B4-BE49-F238E27FC236}">
              <a16:creationId xmlns:a16="http://schemas.microsoft.com/office/drawing/2014/main" id="{34608E68-2FCD-4704-AD07-01D56A60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47775" cy="9620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le1" displayName="Table1" ref="B7:I59" totalsRowShown="0" headerRowDxfId="78" dataDxfId="77">
  <tableColumns count="8">
    <tableColumn id="1" xr3:uid="{00000000-0010-0000-0000-000001000000}" name="Settlement _x000a_Date" dataDxfId="76"/>
    <tableColumn id="2" xr3:uid="{00000000-0010-0000-0000-000002000000}" name="Maturity _x000a_Date" dataDxfId="75"/>
    <tableColumn id="3" xr3:uid="{00000000-0010-0000-0000-000003000000}" name="Required _x000a_Amounts" dataDxfId="74"/>
    <tableColumn id="4" xr3:uid="{00000000-0010-0000-0000-000004000000}" name="Submitted _x000a_Amounts" dataDxfId="73"/>
    <tableColumn id="5" xr3:uid="{00000000-0010-0000-0000-000005000000}" name="Accepted _x000a_Amounts" dataDxfId="72"/>
    <tableColumn id="8" xr3:uid="{00000000-0010-0000-0000-000008000000}" name="W. A. _x000a_Accepted IR %" dataDxfId="71"/>
    <tableColumn id="9" xr3:uid="{00000000-0010-0000-0000-000009000000}" name="Highest _x000a_Accepted IR %" dataDxfId="70"/>
    <tableColumn id="10" xr3:uid="{00000000-0010-0000-0000-00000A000000}" name="Lowest _x000a_Accepted IR %" dataDxfId="69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I59" totalsRowShown="0" headerRowDxfId="68" dataDxfId="67">
  <tableColumns count="8">
    <tableColumn id="1" xr3:uid="{00000000-0010-0000-0100-000001000000}" name="Settlement _x000a_Date" dataDxfId="66"/>
    <tableColumn id="2" xr3:uid="{00000000-0010-0000-0100-000002000000}" name="Maturity _x000a_Date" dataDxfId="65"/>
    <tableColumn id="3" xr3:uid="{00000000-0010-0000-0100-000003000000}" name="Required _x000a_Amounts" dataDxfId="64"/>
    <tableColumn id="4" xr3:uid="{00000000-0010-0000-0100-000004000000}" name="Submitted _x000a_Amounts" dataDxfId="63"/>
    <tableColumn id="8" xr3:uid="{00000000-0010-0000-0100-000008000000}" name="Accepted _x000a_Amounts" dataDxfId="62"/>
    <tableColumn id="9" xr3:uid="{00000000-0010-0000-0100-000009000000}" name="W. A. _x000a_Accepted IR %" dataDxfId="61"/>
    <tableColumn id="10" xr3:uid="{00000000-0010-0000-0100-00000A000000}" name="Highest _x000a_Accepted IR %" dataDxfId="60"/>
    <tableColumn id="11" xr3:uid="{00000000-0010-0000-0100-00000B000000}" name="Lowest _x000a_Accepted IR %" dataDxfId="5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le38" displayName="Table38" ref="A7:I59" totalsRowShown="0" headerRowDxfId="58" dataDxfId="57">
  <tableColumns count="9">
    <tableColumn id="23" xr3:uid="{00000000-0010-0000-0200-000017000000}" name="Issue_x000a_ Date" dataDxfId="56">
      <calculatedColumnFormula>Table38[[#This Row],[Settlement 
Date]]-2</calculatedColumnFormula>
    </tableColumn>
    <tableColumn id="1" xr3:uid="{00000000-0010-0000-0200-000001000000}" name="Settlement _x000a_Date" dataDxfId="55"/>
    <tableColumn id="2" xr3:uid="{00000000-0010-0000-0200-000002000000}" name="Maturity _x000a_Date" dataDxfId="54"/>
    <tableColumn id="3" xr3:uid="{00000000-0010-0000-0200-000003000000}" name="Required _x000a_Amounts" dataDxfId="53"/>
    <tableColumn id="4" xr3:uid="{00000000-0010-0000-0200-000004000000}" name="Submitted _x000a_Amounts" dataDxfId="52"/>
    <tableColumn id="8" xr3:uid="{00000000-0010-0000-0200-000008000000}" name="Accepted _x000a_Amounts" dataDxfId="51"/>
    <tableColumn id="9" xr3:uid="{00000000-0010-0000-0200-000009000000}" name="W. A. _x000a_Accepted IR %" dataDxfId="50"/>
    <tableColumn id="10" xr3:uid="{00000000-0010-0000-0200-00000A000000}" name="Highest _x000a_Accepted IR %" dataDxfId="49"/>
    <tableColumn id="11" xr3:uid="{00000000-0010-0000-0200-00000B000000}" name="Lowest _x000a_Accepted IR %" dataDxfId="48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7:I68" totalsRowShown="0" headerRowDxfId="47" dataDxfId="46">
  <tableColumns count="8">
    <tableColumn id="1" xr3:uid="{00000000-0010-0000-0300-000001000000}" name="Settlement _x000a_Date" dataDxfId="45"/>
    <tableColumn id="2" xr3:uid="{00000000-0010-0000-0300-000002000000}" name="Maturity _x000a_Date" dataDxfId="44"/>
    <tableColumn id="3" xr3:uid="{00000000-0010-0000-0300-000003000000}" name="Required _x000a_Amounts" dataDxfId="43"/>
    <tableColumn id="4" xr3:uid="{00000000-0010-0000-0300-000004000000}" name="Submitted _x000a_Amounts" dataDxfId="42"/>
    <tableColumn id="8" xr3:uid="{00000000-0010-0000-0300-000008000000}" name="Accepted _x000a_Amounts" dataDxfId="41"/>
    <tableColumn id="9" xr3:uid="{00000000-0010-0000-0300-000009000000}" name="W. A. _x000a_Accepted IR %" dataDxfId="40"/>
    <tableColumn id="10" xr3:uid="{00000000-0010-0000-0300-00000A000000}" name="Highest _x000a_Accepted IR %" dataDxfId="39"/>
    <tableColumn id="11" xr3:uid="{00000000-0010-0000-0300-00000B000000}" name="Lowest _x000a_Accepted IR %" dataDxfId="38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le54" displayName="Table54" ref="B7:L75" totalsRowShown="0" headerRowDxfId="37" dataDxfId="36">
  <tableColumns count="11">
    <tableColumn id="1" xr3:uid="{00000000-0010-0000-0400-000001000000}" name="Issue _x000a_Date" dataDxfId="35"/>
    <tableColumn id="2" xr3:uid="{00000000-0010-0000-0400-000002000000}" name="Reopening _x000a_Date" dataDxfId="34"/>
    <tableColumn id="3" xr3:uid="{00000000-0010-0000-0400-000003000000}" name="Maturity_x000a_ Date" dataDxfId="33"/>
    <tableColumn id="13" xr3:uid="{00000000-0010-0000-0400-00000D000000}" name="Tenor _x000a_(Years)" dataDxfId="32"/>
    <tableColumn id="4" xr3:uid="{00000000-0010-0000-0400-000004000000}" name="Required _x000a_Amounts" dataDxfId="31"/>
    <tableColumn id="5" xr3:uid="{00000000-0010-0000-0400-000005000000}" name="Submitted _x000a_Amounts" dataDxfId="30"/>
    <tableColumn id="9" xr3:uid="{00000000-0010-0000-0400-000009000000}" name="Accepted _x000a_Amounts" dataDxfId="29"/>
    <tableColumn id="14" xr3:uid="{00000000-0010-0000-0400-00000E000000}" name="Coupon %" dataDxfId="28"/>
    <tableColumn id="10" xr3:uid="{00000000-0010-0000-0400-00000A000000}" name="W. A. _x000a_Accepted IR %" dataDxfId="27"/>
    <tableColumn id="11" xr3:uid="{00000000-0010-0000-0400-00000B000000}" name="Highest _x000a_Accepted IR %" dataDxfId="26"/>
    <tableColumn id="12" xr3:uid="{00000000-0010-0000-0400-00000C000000}" name="Lowest _x000a_Accepted IR %" dataDxfId="25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le542" displayName="Table542" ref="B7:K46" totalsRowShown="0" headerRowDxfId="24" dataDxfId="23">
  <tableColumns count="10">
    <tableColumn id="1" xr3:uid="{00000000-0010-0000-0500-000001000000}" name="Issue _x000a_Date" dataDxfId="22"/>
    <tableColumn id="2" xr3:uid="{00000000-0010-0000-0500-000002000000}" name="Reopening _x000a_Date" dataDxfId="21"/>
    <tableColumn id="3" xr3:uid="{00000000-0010-0000-0500-000003000000}" name="Maturity _x000a_Date" dataDxfId="20"/>
    <tableColumn id="13" xr3:uid="{00000000-0010-0000-0500-00000D000000}" name="Tenor _x000a_(Days)" dataDxfId="19"/>
    <tableColumn id="4" xr3:uid="{00000000-0010-0000-0500-000004000000}" name="Required _x000a_Amounts" dataDxfId="18"/>
    <tableColumn id="5" xr3:uid="{00000000-0010-0000-0500-000005000000}" name="Submitted _x000a_Amounts" dataDxfId="17"/>
    <tableColumn id="9" xr3:uid="{00000000-0010-0000-0500-000009000000}" name="Accepted_x000a_Amounts" dataDxfId="16"/>
    <tableColumn id="10" xr3:uid="{00000000-0010-0000-0500-00000A000000}" name="W. A. _x000a_Accepted IR %" dataDxfId="15"/>
    <tableColumn id="11" xr3:uid="{00000000-0010-0000-0500-00000B000000}" name="Highest _x000a_Accepted IR %" dataDxfId="14"/>
    <tableColumn id="12" xr3:uid="{00000000-0010-0000-0500-00000C000000}" name="Lowest _x000a_Accepted IR %" dataDxfId="13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A4785CF-1999-4B73-B8C1-C53B7E243441}" name="Table5427" displayName="Table5427" ref="B7:L18" totalsRowShown="0" headerRowDxfId="12" dataDxfId="11">
  <tableColumns count="11">
    <tableColumn id="1" xr3:uid="{01DFB181-9C9D-4ADD-9C7B-D542EE643A5E}" name="Issue _x000a_Date" dataDxfId="10"/>
    <tableColumn id="2" xr3:uid="{A23EABD5-A5FE-44C8-AF20-8CC581352C12}" name="Reopening _x000a_Date" dataDxfId="9"/>
    <tableColumn id="3" xr3:uid="{D47E2CA4-9BC1-40E5-8ABD-F5217E888AC4}" name="Maturity _x000a_Date" dataDxfId="8"/>
    <tableColumn id="13" xr3:uid="{A2CDF82C-49AE-4ABE-A558-F9098AC8FDC4}" name="Tenor _x000a_(Days)" dataDxfId="7"/>
    <tableColumn id="4" xr3:uid="{D926FA45-F221-453B-9FFD-2088C521C994}" name="Required _x000a_Amounts" dataDxfId="6"/>
    <tableColumn id="5" xr3:uid="{1625EF3B-D1BA-4D93-A6AF-1CA0608B93AE}" name="Submitted _x000a_Amounts" dataDxfId="5"/>
    <tableColumn id="9" xr3:uid="{842536FA-7399-4357-BAFC-CFABF13F46F7}" name="Accepted_x000a_Amounts" dataDxfId="4"/>
    <tableColumn id="14" xr3:uid="{A5EB076E-1BDD-4577-953F-2FA45989E2E6}" name="Coupon" dataDxfId="3"/>
    <tableColumn id="10" xr3:uid="{953F04A7-D73D-4F43-8BFB-C5B182E651BE}" name="W. A. _x000a_Accepted IR %" dataDxfId="2"/>
    <tableColumn id="11" xr3:uid="{3F838937-3BBC-4135-A02D-80D7EDBD1F42}" name="Highest _x000a_Accepted IR %" dataDxfId="1"/>
    <tableColumn id="12" xr3:uid="{83AA43F6-58B4-449C-B89C-C8334E7042A0}" name="Lowest _x000a_Accepted IR %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workbookViewId="0">
      <pane xSplit="2" ySplit="7" topLeftCell="C37" activePane="bottomRight" state="frozen"/>
      <selection pane="topRight" activeCell="C1" sqref="C1"/>
      <selection pane="bottomLeft" activeCell="A5" sqref="A5"/>
      <selection pane="bottomRight" activeCell="I1" sqref="A1:I59"/>
    </sheetView>
  </sheetViews>
  <sheetFormatPr defaultRowHeight="15" x14ac:dyDescent="0.25"/>
  <cols>
    <col min="1" max="3" width="18.7109375" customWidth="1"/>
    <col min="4" max="4" width="19.42578125" bestFit="1" customWidth="1"/>
    <col min="5" max="5" width="20.85546875" bestFit="1" customWidth="1"/>
    <col min="6" max="6" width="19.4257812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70" t="s">
        <v>21</v>
      </c>
      <c r="C3" s="70"/>
      <c r="D3" s="70"/>
      <c r="E3" s="70"/>
      <c r="F3" s="70"/>
      <c r="G3" s="70"/>
      <c r="H3" s="70"/>
      <c r="I3" s="70"/>
    </row>
    <row r="4" spans="1:9" ht="12" customHeight="1" x14ac:dyDescent="0.25">
      <c r="B4" s="70"/>
      <c r="C4" s="70"/>
      <c r="D4" s="70"/>
      <c r="E4" s="70"/>
      <c r="F4" s="70"/>
      <c r="G4" s="70"/>
      <c r="H4" s="70"/>
      <c r="I4" s="70"/>
    </row>
    <row r="5" spans="1:9" ht="12" customHeight="1" x14ac:dyDescent="0.25"/>
    <row r="6" spans="1:9" ht="12" customHeight="1" x14ac:dyDescent="0.25"/>
    <row r="7" spans="1:9" s="25" customFormat="1" ht="39.950000000000003" customHeight="1" thickBot="1" x14ac:dyDescent="0.3">
      <c r="A7" s="27" t="s">
        <v>5</v>
      </c>
      <c r="B7" s="28" t="s">
        <v>6</v>
      </c>
      <c r="C7" s="28" t="s">
        <v>7</v>
      </c>
      <c r="D7" s="28" t="s">
        <v>8</v>
      </c>
      <c r="E7" s="28" t="s">
        <v>9</v>
      </c>
      <c r="F7" s="28" t="s">
        <v>10</v>
      </c>
      <c r="G7" s="28" t="s">
        <v>11</v>
      </c>
      <c r="H7" s="28" t="s">
        <v>12</v>
      </c>
      <c r="I7" s="28" t="s">
        <v>13</v>
      </c>
    </row>
    <row r="8" spans="1:9" s="26" customFormat="1" ht="19.5" thickTop="1" x14ac:dyDescent="0.3">
      <c r="A8" s="29">
        <v>44745</v>
      </c>
      <c r="B8" s="14">
        <v>44747</v>
      </c>
      <c r="C8" s="14">
        <v>44838</v>
      </c>
      <c r="D8" s="1">
        <v>14000000000</v>
      </c>
      <c r="E8" s="1">
        <v>37852175000</v>
      </c>
      <c r="F8" s="1">
        <v>31291175000</v>
      </c>
      <c r="G8" s="2">
        <v>15.285</v>
      </c>
      <c r="H8" s="2">
        <v>15.398</v>
      </c>
      <c r="I8" s="2">
        <v>14.345000000000001</v>
      </c>
    </row>
    <row r="9" spans="1:9" s="26" customFormat="1" ht="18.75" x14ac:dyDescent="0.3">
      <c r="A9" s="47">
        <v>44752</v>
      </c>
      <c r="B9" s="14">
        <v>44754</v>
      </c>
      <c r="C9" s="14">
        <v>44845</v>
      </c>
      <c r="D9" s="1">
        <v>15000000000</v>
      </c>
      <c r="E9" s="1">
        <v>26684275000</v>
      </c>
      <c r="F9" s="1">
        <v>21921700000</v>
      </c>
      <c r="G9" s="2">
        <v>15.561999999999999</v>
      </c>
      <c r="H9" s="2">
        <v>15.648999999999999</v>
      </c>
      <c r="I9" s="2">
        <v>14.949</v>
      </c>
    </row>
    <row r="10" spans="1:9" s="26" customFormat="1" ht="18.75" x14ac:dyDescent="0.3">
      <c r="A10" s="29">
        <v>44759</v>
      </c>
      <c r="B10" s="14">
        <v>44761</v>
      </c>
      <c r="C10" s="14">
        <v>44852</v>
      </c>
      <c r="D10" s="1">
        <v>14000000000</v>
      </c>
      <c r="E10" s="1">
        <v>35157950000</v>
      </c>
      <c r="F10" s="1">
        <v>25152225000</v>
      </c>
      <c r="G10" s="2">
        <v>15.648999999999999</v>
      </c>
      <c r="H10" s="2">
        <v>15.701000000000001</v>
      </c>
      <c r="I10" s="2">
        <v>15</v>
      </c>
    </row>
    <row r="11" spans="1:9" s="26" customFormat="1" ht="18.75" x14ac:dyDescent="0.3">
      <c r="A11" s="47">
        <v>44766</v>
      </c>
      <c r="B11" s="14">
        <v>44768</v>
      </c>
      <c r="C11" s="14">
        <v>44859</v>
      </c>
      <c r="D11" s="1">
        <v>15000000000</v>
      </c>
      <c r="E11" s="1">
        <v>31546475000</v>
      </c>
      <c r="F11" s="1">
        <v>18941125000</v>
      </c>
      <c r="G11" s="2">
        <v>15.779</v>
      </c>
      <c r="H11" s="2">
        <v>15.848000000000001</v>
      </c>
      <c r="I11" s="2">
        <v>15.298</v>
      </c>
    </row>
    <row r="12" spans="1:9" s="26" customFormat="1" ht="18.75" x14ac:dyDescent="0.3">
      <c r="A12" s="29">
        <v>44773</v>
      </c>
      <c r="B12" s="14">
        <v>44775</v>
      </c>
      <c r="C12" s="14">
        <v>44866</v>
      </c>
      <c r="D12" s="1">
        <v>14000000000</v>
      </c>
      <c r="E12" s="1">
        <v>49802900000</v>
      </c>
      <c r="F12" s="1">
        <v>24751225000</v>
      </c>
      <c r="G12" s="2">
        <v>15.861000000000001</v>
      </c>
      <c r="H12" s="2">
        <v>15.922000000000001</v>
      </c>
      <c r="I12" s="2">
        <v>15.199</v>
      </c>
    </row>
    <row r="13" spans="1:9" s="26" customFormat="1" ht="18.75" x14ac:dyDescent="0.3">
      <c r="A13" s="47">
        <v>44780</v>
      </c>
      <c r="B13" s="14">
        <v>44782</v>
      </c>
      <c r="C13" s="14">
        <v>44873</v>
      </c>
      <c r="D13" s="1">
        <v>15000000000</v>
      </c>
      <c r="E13" s="1">
        <v>42373025000</v>
      </c>
      <c r="F13" s="1">
        <v>31610075000</v>
      </c>
      <c r="G13" s="2">
        <v>16.026</v>
      </c>
      <c r="H13" s="2">
        <v>16.108000000000001</v>
      </c>
      <c r="I13" s="2">
        <v>15</v>
      </c>
    </row>
    <row r="14" spans="1:9" s="26" customFormat="1" ht="18.75" x14ac:dyDescent="0.3">
      <c r="A14" s="29">
        <v>44787</v>
      </c>
      <c r="B14" s="14">
        <v>44789</v>
      </c>
      <c r="C14" s="14">
        <v>44880</v>
      </c>
      <c r="D14" s="1">
        <v>14000000000</v>
      </c>
      <c r="E14" s="1">
        <v>59738600000</v>
      </c>
      <c r="F14" s="1">
        <v>39804950000</v>
      </c>
      <c r="G14" s="2">
        <v>16.108000000000001</v>
      </c>
      <c r="H14" s="2">
        <v>16.152000000000001</v>
      </c>
      <c r="I14" s="2">
        <v>15.8</v>
      </c>
    </row>
    <row r="15" spans="1:9" s="26" customFormat="1" ht="18.75" x14ac:dyDescent="0.3">
      <c r="A15" s="47">
        <v>44794</v>
      </c>
      <c r="B15" s="14">
        <v>44796</v>
      </c>
      <c r="C15" s="14">
        <v>44887</v>
      </c>
      <c r="D15" s="1">
        <v>15000000000</v>
      </c>
      <c r="E15" s="1">
        <v>105048000000</v>
      </c>
      <c r="F15" s="1">
        <v>59400500000</v>
      </c>
      <c r="G15" s="2">
        <v>16.113</v>
      </c>
      <c r="H15" s="2">
        <v>16.152000000000001</v>
      </c>
      <c r="I15" s="2">
        <v>13.191000000000001</v>
      </c>
    </row>
    <row r="16" spans="1:9" s="26" customFormat="1" ht="18.75" x14ac:dyDescent="0.3">
      <c r="A16" s="29">
        <v>44801</v>
      </c>
      <c r="B16" s="14">
        <v>44803</v>
      </c>
      <c r="C16" s="14">
        <v>44894</v>
      </c>
      <c r="D16" s="1">
        <v>14000000000</v>
      </c>
      <c r="E16" s="1">
        <v>88343675000</v>
      </c>
      <c r="F16" s="1">
        <v>38193975000</v>
      </c>
      <c r="G16" s="2">
        <v>16.065000000000001</v>
      </c>
      <c r="H16" s="2">
        <v>16.100000000000001</v>
      </c>
      <c r="I16" s="2">
        <v>15.948</v>
      </c>
    </row>
    <row r="17" spans="1:9" s="26" customFormat="1" ht="18.75" x14ac:dyDescent="0.3">
      <c r="A17" s="47">
        <v>44808</v>
      </c>
      <c r="B17" s="14">
        <v>44810</v>
      </c>
      <c r="C17" s="14">
        <v>44901</v>
      </c>
      <c r="D17" s="1">
        <v>15000000000</v>
      </c>
      <c r="E17" s="1">
        <v>170858600000</v>
      </c>
      <c r="F17" s="1">
        <v>61841250000</v>
      </c>
      <c r="G17" s="2">
        <v>15.856999999999999</v>
      </c>
      <c r="H17" s="2">
        <v>15.904999999999999</v>
      </c>
      <c r="I17" s="2">
        <v>15.502000000000001</v>
      </c>
    </row>
    <row r="18" spans="1:9" s="26" customFormat="1" ht="18.75" x14ac:dyDescent="0.3">
      <c r="A18" s="29">
        <v>44815</v>
      </c>
      <c r="B18" s="14">
        <v>44817</v>
      </c>
      <c r="C18" s="14">
        <v>44908</v>
      </c>
      <c r="D18" s="1">
        <v>14000000000</v>
      </c>
      <c r="E18" s="1">
        <v>80805000000</v>
      </c>
      <c r="F18" s="1">
        <v>58735300000</v>
      </c>
      <c r="G18" s="2">
        <v>15.454000000000001</v>
      </c>
      <c r="H18" s="2">
        <v>15.601000000000001</v>
      </c>
      <c r="I18" s="2">
        <v>15</v>
      </c>
    </row>
    <row r="19" spans="1:9" s="26" customFormat="1" ht="18.75" x14ac:dyDescent="0.3">
      <c r="A19" s="47">
        <v>44822</v>
      </c>
      <c r="B19" s="14">
        <v>44824</v>
      </c>
      <c r="C19" s="14">
        <v>44915</v>
      </c>
      <c r="D19" s="1">
        <v>15000000000</v>
      </c>
      <c r="E19" s="1">
        <v>37343475000</v>
      </c>
      <c r="F19" s="1">
        <v>21695400000</v>
      </c>
      <c r="G19" s="2">
        <v>15.597</v>
      </c>
      <c r="H19" s="2">
        <v>15.679</v>
      </c>
      <c r="I19" s="2">
        <v>15</v>
      </c>
    </row>
    <row r="20" spans="1:9" s="26" customFormat="1" ht="18.75" x14ac:dyDescent="0.3">
      <c r="A20" s="29">
        <v>44829</v>
      </c>
      <c r="B20" s="14">
        <v>44831</v>
      </c>
      <c r="C20" s="14">
        <v>44922</v>
      </c>
      <c r="D20" s="1">
        <v>14000000000</v>
      </c>
      <c r="E20" s="1">
        <v>58932350000</v>
      </c>
      <c r="F20" s="1">
        <v>20295275000</v>
      </c>
      <c r="G20" s="2">
        <v>15.891</v>
      </c>
      <c r="H20" s="2">
        <v>15.978</v>
      </c>
      <c r="I20" s="2">
        <v>15</v>
      </c>
    </row>
    <row r="21" spans="1:9" s="26" customFormat="1" ht="18.75" x14ac:dyDescent="0.3">
      <c r="A21" s="47">
        <v>44836</v>
      </c>
      <c r="B21" s="14">
        <v>44838</v>
      </c>
      <c r="C21" s="14">
        <v>44929</v>
      </c>
      <c r="D21" s="1">
        <v>8000000000</v>
      </c>
      <c r="E21" s="1">
        <v>86604200000</v>
      </c>
      <c r="F21" s="1">
        <v>44958400000</v>
      </c>
      <c r="G21" s="2">
        <v>15.874000000000001</v>
      </c>
      <c r="H21" s="2">
        <v>15.9</v>
      </c>
      <c r="I21" s="2">
        <v>15</v>
      </c>
    </row>
    <row r="22" spans="1:9" s="26" customFormat="1" ht="18.75" x14ac:dyDescent="0.3">
      <c r="A22" s="29">
        <v>44843</v>
      </c>
      <c r="B22" s="14">
        <v>44845</v>
      </c>
      <c r="C22" s="14">
        <v>44936</v>
      </c>
      <c r="D22" s="1">
        <v>7500000000</v>
      </c>
      <c r="E22" s="1">
        <v>61679900000</v>
      </c>
      <c r="F22" s="1">
        <v>35612000000</v>
      </c>
      <c r="G22" s="2">
        <v>15.891</v>
      </c>
      <c r="H22" s="2">
        <v>15.978</v>
      </c>
      <c r="I22" s="2">
        <v>15</v>
      </c>
    </row>
    <row r="23" spans="1:9" s="26" customFormat="1" ht="18.75" x14ac:dyDescent="0.3">
      <c r="A23" s="47">
        <v>44850</v>
      </c>
      <c r="B23" s="14">
        <v>44852</v>
      </c>
      <c r="C23" s="14">
        <v>44943</v>
      </c>
      <c r="D23" s="1">
        <v>8000000000</v>
      </c>
      <c r="E23" s="1">
        <v>62546375000</v>
      </c>
      <c r="F23" s="1">
        <v>43563850000</v>
      </c>
      <c r="G23" s="2">
        <v>16.026</v>
      </c>
      <c r="H23" s="2">
        <v>16.100000000000001</v>
      </c>
      <c r="I23" s="2">
        <v>15.250999999999999</v>
      </c>
    </row>
    <row r="24" spans="1:9" s="26" customFormat="1" ht="18.75" x14ac:dyDescent="0.3">
      <c r="A24" s="29">
        <v>44857</v>
      </c>
      <c r="B24" s="14">
        <v>44859</v>
      </c>
      <c r="C24" s="14">
        <v>44950</v>
      </c>
      <c r="D24" s="1">
        <v>7500000000</v>
      </c>
      <c r="E24" s="1">
        <v>71220975000</v>
      </c>
      <c r="F24" s="1">
        <v>38740550000</v>
      </c>
      <c r="G24" s="2">
        <v>16.181999999999999</v>
      </c>
      <c r="H24" s="2">
        <v>16.239000000000001</v>
      </c>
      <c r="I24" s="2">
        <v>15.250999999999999</v>
      </c>
    </row>
    <row r="25" spans="1:9" s="26" customFormat="1" ht="18.75" x14ac:dyDescent="0.3">
      <c r="A25" s="47">
        <v>44864</v>
      </c>
      <c r="B25" s="14">
        <v>44866</v>
      </c>
      <c r="C25" s="14">
        <v>44957</v>
      </c>
      <c r="D25" s="1">
        <v>8000000000</v>
      </c>
      <c r="E25" s="1">
        <v>32334575000</v>
      </c>
      <c r="F25" s="1">
        <v>8000000000</v>
      </c>
      <c r="G25" s="2">
        <v>16.782</v>
      </c>
      <c r="H25" s="2">
        <v>17.292000000000002</v>
      </c>
      <c r="I25" s="2">
        <v>15.747999999999999</v>
      </c>
    </row>
    <row r="26" spans="1:9" s="26" customFormat="1" ht="18.75" x14ac:dyDescent="0.3">
      <c r="A26" s="29">
        <v>44871</v>
      </c>
      <c r="B26" s="14">
        <v>44873</v>
      </c>
      <c r="C26" s="14">
        <v>44964</v>
      </c>
      <c r="D26" s="1">
        <v>71379300000</v>
      </c>
      <c r="E26" s="1">
        <v>83423500000</v>
      </c>
      <c r="F26" s="1">
        <v>71379300000</v>
      </c>
      <c r="G26" s="2">
        <v>17.405999999999999</v>
      </c>
      <c r="H26" s="2">
        <v>17.649999999999999</v>
      </c>
      <c r="I26" s="2">
        <v>15.250999999999999</v>
      </c>
    </row>
    <row r="27" spans="1:9" s="26" customFormat="1" ht="18.75" x14ac:dyDescent="0.3">
      <c r="A27" s="47">
        <v>44878</v>
      </c>
      <c r="B27" s="14">
        <v>44880</v>
      </c>
      <c r="C27" s="14">
        <v>44971</v>
      </c>
      <c r="D27" s="1">
        <v>8000000000</v>
      </c>
      <c r="E27" s="1">
        <v>76446925000</v>
      </c>
      <c r="F27" s="1">
        <v>70530625000</v>
      </c>
      <c r="G27" s="2">
        <v>17.908000000000001</v>
      </c>
      <c r="H27" s="2">
        <v>18.100999999999999</v>
      </c>
      <c r="I27" s="2">
        <v>15.9</v>
      </c>
    </row>
    <row r="28" spans="1:9" s="26" customFormat="1" ht="18.75" x14ac:dyDescent="0.3">
      <c r="A28" s="29">
        <v>44885</v>
      </c>
      <c r="B28" s="14">
        <v>44887</v>
      </c>
      <c r="C28" s="14">
        <v>44978</v>
      </c>
      <c r="D28" s="1">
        <v>7500000000</v>
      </c>
      <c r="E28" s="1">
        <v>65569500000</v>
      </c>
      <c r="F28" s="1">
        <v>1648875000</v>
      </c>
      <c r="G28" s="2">
        <v>18</v>
      </c>
      <c r="H28" s="2">
        <v>18.100999999999999</v>
      </c>
      <c r="I28" s="2">
        <v>16</v>
      </c>
    </row>
    <row r="29" spans="1:9" s="26" customFormat="1" ht="18.75" x14ac:dyDescent="0.3">
      <c r="A29" s="47">
        <v>44892</v>
      </c>
      <c r="B29" s="14">
        <v>44894</v>
      </c>
      <c r="C29" s="14">
        <v>44985</v>
      </c>
      <c r="D29" s="1">
        <v>8000000000</v>
      </c>
      <c r="E29" s="1">
        <v>110062125000</v>
      </c>
      <c r="F29" s="1">
        <v>67000425000</v>
      </c>
      <c r="G29" s="2">
        <v>18.030999999999999</v>
      </c>
      <c r="H29" s="2">
        <v>18.097000000000001</v>
      </c>
      <c r="I29" s="2">
        <v>16</v>
      </c>
    </row>
    <row r="30" spans="1:9" s="26" customFormat="1" ht="18.75" x14ac:dyDescent="0.3">
      <c r="A30" s="29">
        <v>44899</v>
      </c>
      <c r="B30" s="14">
        <v>44901</v>
      </c>
      <c r="C30" s="14">
        <v>44992</v>
      </c>
      <c r="D30" s="1">
        <v>7500000000</v>
      </c>
      <c r="E30" s="1">
        <v>57975675000</v>
      </c>
      <c r="F30" s="1">
        <v>10881350000</v>
      </c>
      <c r="G30" s="2">
        <v>18.030999999999999</v>
      </c>
      <c r="H30" s="2">
        <v>18.07</v>
      </c>
      <c r="I30" s="2">
        <v>17.501999999999999</v>
      </c>
    </row>
    <row r="31" spans="1:9" s="26" customFormat="1" ht="18.75" x14ac:dyDescent="0.3">
      <c r="A31" s="47">
        <v>44906</v>
      </c>
      <c r="B31" s="14">
        <v>44908</v>
      </c>
      <c r="C31" s="14">
        <v>44999</v>
      </c>
      <c r="D31" s="1">
        <v>8000000000</v>
      </c>
      <c r="E31" s="1">
        <v>42594450000</v>
      </c>
      <c r="F31" s="1">
        <v>28002500000</v>
      </c>
      <c r="G31" s="2">
        <v>18.035</v>
      </c>
      <c r="H31" s="2">
        <v>18.07</v>
      </c>
      <c r="I31" s="2">
        <v>15</v>
      </c>
    </row>
    <row r="32" spans="1:9" s="26" customFormat="1" ht="18.75" x14ac:dyDescent="0.3">
      <c r="A32" s="29">
        <v>44913</v>
      </c>
      <c r="B32" s="14">
        <v>44915</v>
      </c>
      <c r="C32" s="14">
        <v>45006</v>
      </c>
      <c r="D32" s="1">
        <v>7500000000</v>
      </c>
      <c r="E32" s="1">
        <v>33498350000</v>
      </c>
      <c r="F32" s="1">
        <v>23229650000</v>
      </c>
      <c r="G32" s="2">
        <v>18.07</v>
      </c>
      <c r="H32" s="2">
        <v>18.149000000000001</v>
      </c>
      <c r="I32" s="2">
        <v>16.100000000000001</v>
      </c>
    </row>
    <row r="33" spans="1:9" s="26" customFormat="1" ht="18.75" x14ac:dyDescent="0.3">
      <c r="A33" s="47">
        <v>44920</v>
      </c>
      <c r="B33" s="14">
        <v>44922</v>
      </c>
      <c r="C33" s="14">
        <v>45013</v>
      </c>
      <c r="D33" s="1">
        <v>8000000000</v>
      </c>
      <c r="E33" s="1">
        <v>3041430000</v>
      </c>
      <c r="F33" s="1">
        <v>1553525000</v>
      </c>
      <c r="G33" s="2">
        <v>18.088000000000001</v>
      </c>
      <c r="H33" s="2">
        <v>18.149000000000001</v>
      </c>
      <c r="I33" s="2">
        <v>17.899999999999999</v>
      </c>
    </row>
    <row r="34" spans="1:9" s="26" customFormat="1" ht="18.75" x14ac:dyDescent="0.3">
      <c r="A34" s="29">
        <v>44927</v>
      </c>
      <c r="B34" s="14">
        <v>44929</v>
      </c>
      <c r="C34" s="14">
        <v>45020</v>
      </c>
      <c r="D34" s="1">
        <v>13500000000</v>
      </c>
      <c r="E34" s="1">
        <v>47611550000</v>
      </c>
      <c r="F34" s="1">
        <v>1303900000</v>
      </c>
      <c r="G34" s="2">
        <v>18.329000000000001</v>
      </c>
      <c r="H34" s="2">
        <v>19.001000000000001</v>
      </c>
      <c r="I34" s="2">
        <v>18</v>
      </c>
    </row>
    <row r="35" spans="1:9" s="26" customFormat="1" ht="18.75" x14ac:dyDescent="0.3">
      <c r="A35" s="47">
        <v>44934</v>
      </c>
      <c r="B35" s="14">
        <v>44936</v>
      </c>
      <c r="C35" s="14">
        <v>45027</v>
      </c>
      <c r="D35" s="1">
        <v>13500000000</v>
      </c>
      <c r="E35" s="1">
        <v>76243950000</v>
      </c>
      <c r="F35" s="1">
        <v>14669025000</v>
      </c>
      <c r="G35" s="2">
        <v>20.280999999999999</v>
      </c>
      <c r="H35" s="2">
        <v>20.6</v>
      </c>
      <c r="I35" s="2">
        <v>18.202000000000002</v>
      </c>
    </row>
    <row r="36" spans="1:9" s="26" customFormat="1" ht="18.75" x14ac:dyDescent="0.3">
      <c r="A36" s="29">
        <v>44941</v>
      </c>
      <c r="B36" s="14">
        <v>44943</v>
      </c>
      <c r="C36" s="14">
        <v>45034</v>
      </c>
      <c r="D36" s="1">
        <v>13000000000</v>
      </c>
      <c r="E36" s="1">
        <v>140079025000</v>
      </c>
      <c r="F36" s="1">
        <v>87073400000</v>
      </c>
      <c r="G36" s="2">
        <v>20.52</v>
      </c>
      <c r="H36" s="2">
        <v>20.702000000000002</v>
      </c>
      <c r="I36" s="2">
        <v>18</v>
      </c>
    </row>
    <row r="37" spans="1:9" s="26" customFormat="1" ht="18.75" x14ac:dyDescent="0.3">
      <c r="A37" s="47">
        <v>44948</v>
      </c>
      <c r="B37" s="14">
        <v>44950</v>
      </c>
      <c r="C37" s="14">
        <v>45041</v>
      </c>
      <c r="D37" s="1">
        <v>13500000000</v>
      </c>
      <c r="E37" s="1">
        <v>99301075000</v>
      </c>
      <c r="F37" s="1">
        <v>50693050000</v>
      </c>
      <c r="G37" s="2">
        <v>20.649000000000001</v>
      </c>
      <c r="H37" s="2">
        <v>20.702000000000002</v>
      </c>
      <c r="I37" s="2">
        <v>18.047999999999998</v>
      </c>
    </row>
    <row r="38" spans="1:9" s="26" customFormat="1" ht="18.75" x14ac:dyDescent="0.3">
      <c r="A38" s="29">
        <v>44955</v>
      </c>
      <c r="B38" s="14">
        <v>44957</v>
      </c>
      <c r="C38" s="14">
        <v>45048</v>
      </c>
      <c r="D38" s="1">
        <v>13000000000</v>
      </c>
      <c r="E38" s="1">
        <v>38444525000</v>
      </c>
      <c r="F38" s="1">
        <v>15371225000</v>
      </c>
      <c r="G38" s="2">
        <v>20.670999999999999</v>
      </c>
      <c r="H38" s="2">
        <v>20.702000000000002</v>
      </c>
      <c r="I38" s="2">
        <v>18</v>
      </c>
    </row>
    <row r="39" spans="1:9" s="26" customFormat="1" ht="18.75" x14ac:dyDescent="0.3">
      <c r="A39" s="47">
        <v>44962</v>
      </c>
      <c r="B39" s="14">
        <v>44964</v>
      </c>
      <c r="C39" s="14">
        <v>45055</v>
      </c>
      <c r="D39" s="1">
        <v>13500000000</v>
      </c>
      <c r="E39" s="1">
        <v>96174400000</v>
      </c>
      <c r="F39" s="1">
        <v>38303150000</v>
      </c>
      <c r="G39" s="2">
        <v>20.652999999999999</v>
      </c>
      <c r="H39" s="2">
        <v>20.68</v>
      </c>
      <c r="I39" s="2">
        <v>19.998000000000001</v>
      </c>
    </row>
    <row r="40" spans="1:9" s="26" customFormat="1" ht="18.75" x14ac:dyDescent="0.3">
      <c r="A40" s="29">
        <v>44969</v>
      </c>
      <c r="B40" s="14">
        <v>44971</v>
      </c>
      <c r="C40" s="14">
        <v>45062</v>
      </c>
      <c r="D40" s="1">
        <v>13000000000</v>
      </c>
      <c r="E40" s="1">
        <v>82146175000</v>
      </c>
      <c r="F40" s="1">
        <v>29820975000</v>
      </c>
      <c r="G40" s="2">
        <v>20.649000000000001</v>
      </c>
      <c r="H40" s="2">
        <v>20.670999999999999</v>
      </c>
      <c r="I40" s="2">
        <v>19.001000000000001</v>
      </c>
    </row>
    <row r="41" spans="1:9" s="26" customFormat="1" ht="18.75" x14ac:dyDescent="0.3">
      <c r="A41" s="47">
        <v>44976</v>
      </c>
      <c r="B41" s="14">
        <v>44978</v>
      </c>
      <c r="C41" s="14">
        <v>45069</v>
      </c>
      <c r="D41" s="1">
        <v>13500000000</v>
      </c>
      <c r="E41" s="1">
        <v>90042600000</v>
      </c>
      <c r="F41" s="1">
        <v>13500000000</v>
      </c>
      <c r="G41" s="2">
        <v>20.501999999999999</v>
      </c>
      <c r="H41" s="2">
        <v>20.56</v>
      </c>
      <c r="I41" s="2">
        <v>19.001000000000001</v>
      </c>
    </row>
    <row r="42" spans="1:9" s="26" customFormat="1" ht="18.75" x14ac:dyDescent="0.3">
      <c r="A42" s="29">
        <v>44983</v>
      </c>
      <c r="B42" s="14">
        <v>44985</v>
      </c>
      <c r="C42" s="14">
        <v>45076</v>
      </c>
      <c r="D42" s="1">
        <v>13000000000</v>
      </c>
      <c r="E42" s="1">
        <v>96546975000</v>
      </c>
      <c r="F42" s="1">
        <v>56518775000</v>
      </c>
      <c r="G42" s="2">
        <v>20.29</v>
      </c>
      <c r="H42" s="2">
        <v>20.401</v>
      </c>
      <c r="I42" s="2">
        <v>19.449000000000002</v>
      </c>
    </row>
    <row r="43" spans="1:9" s="26" customFormat="1" ht="18.75" x14ac:dyDescent="0.3">
      <c r="A43" s="47">
        <v>44990</v>
      </c>
      <c r="B43" s="14">
        <v>44992</v>
      </c>
      <c r="C43" s="14">
        <v>45083</v>
      </c>
      <c r="D43" s="1">
        <v>13500000000</v>
      </c>
      <c r="E43" s="1">
        <v>32620825000</v>
      </c>
      <c r="F43" s="1">
        <v>18099475000</v>
      </c>
      <c r="G43" s="2">
        <v>20.324999999999999</v>
      </c>
      <c r="H43" s="2">
        <v>20.401</v>
      </c>
      <c r="I43" s="2">
        <v>18</v>
      </c>
    </row>
    <row r="44" spans="1:9" s="26" customFormat="1" ht="18.75" x14ac:dyDescent="0.3">
      <c r="A44" s="29">
        <v>44997</v>
      </c>
      <c r="B44" s="14">
        <v>44999</v>
      </c>
      <c r="C44" s="14">
        <v>45090</v>
      </c>
      <c r="D44" s="1">
        <v>13000000000</v>
      </c>
      <c r="E44" s="1">
        <v>26559500000</v>
      </c>
      <c r="F44" s="1">
        <v>16167175000</v>
      </c>
      <c r="G44" s="2">
        <v>20.515999999999998</v>
      </c>
      <c r="H44" s="2">
        <v>20.702000000000002</v>
      </c>
      <c r="I44" s="2">
        <v>19.998000000000001</v>
      </c>
    </row>
    <row r="45" spans="1:9" s="26" customFormat="1" ht="18.75" x14ac:dyDescent="0.3">
      <c r="A45" s="47">
        <v>45004</v>
      </c>
      <c r="B45" s="14">
        <v>45006</v>
      </c>
      <c r="C45" s="14">
        <v>45097</v>
      </c>
      <c r="D45" s="1">
        <v>13500000000</v>
      </c>
      <c r="E45" s="1">
        <v>22478725000</v>
      </c>
      <c r="F45" s="1">
        <v>14852425000</v>
      </c>
      <c r="G45" s="2">
        <v>20.87</v>
      </c>
      <c r="H45" s="2">
        <v>21.047999999999998</v>
      </c>
      <c r="I45" s="2">
        <v>18.100999999999999</v>
      </c>
    </row>
    <row r="46" spans="1:9" s="26" customFormat="1" ht="18.75" x14ac:dyDescent="0.3">
      <c r="A46" s="29">
        <v>45011</v>
      </c>
      <c r="B46" s="14">
        <v>45013</v>
      </c>
      <c r="C46" s="14">
        <v>45104</v>
      </c>
      <c r="D46" s="1">
        <v>13000000000</v>
      </c>
      <c r="E46" s="1">
        <v>15073075000</v>
      </c>
      <c r="F46" s="1">
        <v>2019825000</v>
      </c>
      <c r="G46" s="2">
        <v>20.968</v>
      </c>
      <c r="H46" s="2">
        <v>21.047999999999998</v>
      </c>
      <c r="I46" s="2">
        <v>18</v>
      </c>
    </row>
    <row r="47" spans="1:9" s="26" customFormat="1" ht="18.75" x14ac:dyDescent="0.3">
      <c r="A47" s="47">
        <v>45018</v>
      </c>
      <c r="B47" s="14">
        <v>45020</v>
      </c>
      <c r="C47" s="14">
        <v>45111</v>
      </c>
      <c r="D47" s="1">
        <v>22500000000</v>
      </c>
      <c r="E47" s="1">
        <v>42178550000</v>
      </c>
      <c r="F47" s="1">
        <v>324050000</v>
      </c>
      <c r="G47" s="2">
        <v>20.923999999999999</v>
      </c>
      <c r="H47" s="2">
        <v>21.039000000000001</v>
      </c>
      <c r="I47" s="2">
        <v>20.498000000000001</v>
      </c>
    </row>
    <row r="48" spans="1:9" s="26" customFormat="1" ht="18.75" x14ac:dyDescent="0.3">
      <c r="A48" s="29">
        <v>45025</v>
      </c>
      <c r="B48" s="14">
        <v>45027</v>
      </c>
      <c r="C48" s="14">
        <v>45118</v>
      </c>
      <c r="D48" s="1">
        <v>23000000000</v>
      </c>
      <c r="E48" s="1">
        <v>58546950000</v>
      </c>
      <c r="F48" s="1">
        <v>4473250000</v>
      </c>
      <c r="G48" s="2">
        <v>21.297000000000001</v>
      </c>
      <c r="H48" s="2">
        <v>21.501999999999999</v>
      </c>
      <c r="I48" s="2">
        <v>19.001000000000001</v>
      </c>
    </row>
    <row r="49" spans="1:9" s="26" customFormat="1" ht="18.75" x14ac:dyDescent="0.3">
      <c r="A49" s="47">
        <v>45032</v>
      </c>
      <c r="B49" s="14">
        <v>45034</v>
      </c>
      <c r="C49" s="14">
        <v>45125</v>
      </c>
      <c r="D49" s="1">
        <v>22500000000</v>
      </c>
      <c r="E49" s="1">
        <v>75650550000</v>
      </c>
      <c r="F49" s="1">
        <v>40598525000</v>
      </c>
      <c r="G49" s="2">
        <v>21.545999999999999</v>
      </c>
      <c r="H49" s="2">
        <v>21.8</v>
      </c>
      <c r="I49" s="2">
        <v>19.998000000000001</v>
      </c>
    </row>
    <row r="50" spans="1:9" s="26" customFormat="1" ht="18.75" x14ac:dyDescent="0.3">
      <c r="A50" s="29">
        <v>45039</v>
      </c>
      <c r="B50" s="14">
        <v>45041</v>
      </c>
      <c r="C50" s="14">
        <v>45132</v>
      </c>
      <c r="D50" s="1">
        <v>23000000000</v>
      </c>
      <c r="E50" s="1">
        <v>55833950000</v>
      </c>
      <c r="F50" s="1">
        <v>24914700000</v>
      </c>
      <c r="G50" s="2">
        <v>21.858000000000001</v>
      </c>
      <c r="H50" s="2">
        <v>22.099</v>
      </c>
      <c r="I50" s="2">
        <v>19.998000000000001</v>
      </c>
    </row>
    <row r="51" spans="1:9" s="26" customFormat="1" ht="18.75" x14ac:dyDescent="0.3">
      <c r="A51" s="47">
        <v>45046</v>
      </c>
      <c r="B51" s="14">
        <v>45048</v>
      </c>
      <c r="C51" s="14">
        <v>45139</v>
      </c>
      <c r="D51" s="1">
        <v>22500000000</v>
      </c>
      <c r="E51" s="1">
        <v>70792400000</v>
      </c>
      <c r="F51" s="1">
        <v>35293925000</v>
      </c>
      <c r="G51" s="2">
        <v>22.184000000000001</v>
      </c>
      <c r="H51" s="2">
        <v>22.3</v>
      </c>
      <c r="I51" s="2">
        <v>19.998000000000001</v>
      </c>
    </row>
    <row r="52" spans="1:9" s="26" customFormat="1" ht="18.75" x14ac:dyDescent="0.3">
      <c r="A52" s="29">
        <v>45053</v>
      </c>
      <c r="B52" s="14">
        <v>45055</v>
      </c>
      <c r="C52" s="14">
        <v>45146</v>
      </c>
      <c r="D52" s="1">
        <v>23000000000</v>
      </c>
      <c r="E52" s="1">
        <v>72511825000</v>
      </c>
      <c r="F52" s="1">
        <v>50424625000</v>
      </c>
      <c r="G52" s="2">
        <v>22.393999999999998</v>
      </c>
      <c r="H52" s="2">
        <v>22.501999999999999</v>
      </c>
      <c r="I52" s="2">
        <v>19.98</v>
      </c>
    </row>
    <row r="53" spans="1:9" s="26" customFormat="1" ht="18.75" x14ac:dyDescent="0.3">
      <c r="A53" s="47">
        <v>45060</v>
      </c>
      <c r="B53" s="14">
        <v>45062</v>
      </c>
      <c r="C53" s="14">
        <v>45153</v>
      </c>
      <c r="D53" s="1">
        <v>22500000000</v>
      </c>
      <c r="E53" s="1">
        <v>62619050000</v>
      </c>
      <c r="F53" s="1">
        <v>34219050000</v>
      </c>
      <c r="G53" s="2">
        <v>22.623000000000001</v>
      </c>
      <c r="H53" s="2">
        <v>22.698</v>
      </c>
      <c r="I53" s="2">
        <v>19.498000000000001</v>
      </c>
    </row>
    <row r="54" spans="1:9" s="26" customFormat="1" ht="18.75" x14ac:dyDescent="0.3">
      <c r="A54" s="29">
        <v>45067</v>
      </c>
      <c r="B54" s="14">
        <v>45069</v>
      </c>
      <c r="C54" s="14">
        <v>45160</v>
      </c>
      <c r="D54" s="1">
        <v>23000000000</v>
      </c>
      <c r="E54" s="1">
        <v>69512925000</v>
      </c>
      <c r="F54" s="1">
        <v>40990425000</v>
      </c>
      <c r="G54" s="2">
        <v>22.704000000000001</v>
      </c>
      <c r="H54" s="2">
        <v>22.802</v>
      </c>
      <c r="I54" s="2">
        <v>19.998000000000001</v>
      </c>
    </row>
    <row r="55" spans="1:9" s="26" customFormat="1" ht="18.75" x14ac:dyDescent="0.3">
      <c r="A55" s="47">
        <v>45074</v>
      </c>
      <c r="B55" s="14">
        <v>45076</v>
      </c>
      <c r="C55" s="14">
        <v>45167</v>
      </c>
      <c r="D55" s="1">
        <v>22500000000</v>
      </c>
      <c r="E55" s="1">
        <v>52590975000</v>
      </c>
      <c r="F55" s="1">
        <v>37167750000</v>
      </c>
      <c r="G55" s="2">
        <v>22.901</v>
      </c>
      <c r="H55" s="2">
        <v>22.998999999999999</v>
      </c>
      <c r="I55" s="2">
        <v>20.998999999999999</v>
      </c>
    </row>
    <row r="56" spans="1:9" s="26" customFormat="1" ht="18.75" x14ac:dyDescent="0.3">
      <c r="A56" s="29">
        <v>45081</v>
      </c>
      <c r="B56" s="14">
        <v>45083</v>
      </c>
      <c r="C56" s="14">
        <v>45174</v>
      </c>
      <c r="D56" s="1">
        <v>23000000000</v>
      </c>
      <c r="E56" s="1">
        <v>54020500000</v>
      </c>
      <c r="F56" s="1">
        <v>32565450000</v>
      </c>
      <c r="G56" s="2">
        <v>23.047000000000001</v>
      </c>
      <c r="H56" s="2">
        <v>23.102</v>
      </c>
      <c r="I56" s="2">
        <v>19.998000000000001</v>
      </c>
    </row>
    <row r="57" spans="1:9" s="26" customFormat="1" ht="18.75" x14ac:dyDescent="0.3">
      <c r="A57" s="47">
        <v>45085</v>
      </c>
      <c r="B57" s="14">
        <v>45090</v>
      </c>
      <c r="C57" s="14">
        <v>45181</v>
      </c>
      <c r="D57" s="1">
        <v>22500000000</v>
      </c>
      <c r="E57" s="1">
        <v>51756575000</v>
      </c>
      <c r="F57" s="1">
        <v>22752775000</v>
      </c>
      <c r="G57" s="2">
        <v>23.161000000000001</v>
      </c>
      <c r="H57" s="2">
        <v>23.201000000000001</v>
      </c>
      <c r="I57" s="2">
        <v>20.998999999999999</v>
      </c>
    </row>
    <row r="58" spans="1:9" s="26" customFormat="1" ht="18.75" x14ac:dyDescent="0.3">
      <c r="A58" s="29">
        <v>45095</v>
      </c>
      <c r="B58" s="14">
        <v>45097</v>
      </c>
      <c r="C58" s="14">
        <v>45188</v>
      </c>
      <c r="D58" s="1">
        <v>23000000000</v>
      </c>
      <c r="E58" s="1">
        <v>49605050000</v>
      </c>
      <c r="F58" s="1">
        <v>30969275000</v>
      </c>
      <c r="G58" s="2">
        <v>23.248000000000001</v>
      </c>
      <c r="H58" s="2">
        <v>23.298999999999999</v>
      </c>
      <c r="I58" s="2">
        <v>19.989000000000001</v>
      </c>
    </row>
    <row r="59" spans="1:9" s="26" customFormat="1" ht="18.75" x14ac:dyDescent="0.3">
      <c r="A59" s="47">
        <v>45099</v>
      </c>
      <c r="B59" s="14">
        <v>45104</v>
      </c>
      <c r="C59" s="14">
        <v>45195</v>
      </c>
      <c r="D59" s="1">
        <v>22500000000</v>
      </c>
      <c r="E59" s="1">
        <v>24417950000</v>
      </c>
      <c r="F59" s="1">
        <v>3702725000</v>
      </c>
      <c r="G59" s="2">
        <v>23.29</v>
      </c>
      <c r="H59" s="2">
        <v>23.349</v>
      </c>
      <c r="I59" s="2">
        <v>21.501999999999999</v>
      </c>
    </row>
  </sheetData>
  <mergeCells count="1">
    <mergeCell ref="B3:I4"/>
  </mergeCells>
  <pageMargins left="0.22" right="0.21" top="0.3" bottom="0.42" header="0.14000000000000001" footer="0.23"/>
  <pageSetup paperSize="9" scale="58" orientation="portrait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9"/>
  <sheetViews>
    <sheetView workbookViewId="0">
      <pane xSplit="2" ySplit="7" topLeftCell="C37" activePane="bottomRight" state="frozen"/>
      <selection pane="topRight" activeCell="C1" sqref="C1"/>
      <selection pane="bottomLeft" activeCell="A5" sqref="A5"/>
      <selection pane="bottomRight" activeCell="I1" sqref="A1:I59"/>
    </sheetView>
  </sheetViews>
  <sheetFormatPr defaultRowHeight="15" x14ac:dyDescent="0.25"/>
  <cols>
    <col min="1" max="3" width="18.7109375" customWidth="1"/>
    <col min="4" max="4" width="19.42578125" bestFit="1" customWidth="1"/>
    <col min="5" max="5" width="20.85546875" bestFit="1" customWidth="1"/>
    <col min="6" max="6" width="19.42578125" bestFit="1" customWidth="1"/>
    <col min="7" max="9" width="18.7109375" customWidth="1"/>
    <col min="10" max="10" width="9.2851562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71" t="s">
        <v>22</v>
      </c>
      <c r="C3" s="71"/>
      <c r="D3" s="71"/>
      <c r="E3" s="71"/>
      <c r="F3" s="71"/>
      <c r="G3" s="71"/>
      <c r="H3" s="71"/>
      <c r="I3" s="71"/>
    </row>
    <row r="4" spans="1:9" ht="12" customHeight="1" x14ac:dyDescent="0.25">
      <c r="B4" s="71"/>
      <c r="C4" s="71"/>
      <c r="D4" s="71"/>
      <c r="E4" s="71"/>
      <c r="F4" s="71"/>
      <c r="G4" s="71"/>
      <c r="H4" s="71"/>
      <c r="I4" s="71"/>
    </row>
    <row r="5" spans="1:9" ht="12" customHeight="1" x14ac:dyDescent="0.25"/>
    <row r="6" spans="1:9" ht="12" customHeight="1" x14ac:dyDescent="0.25"/>
    <row r="7" spans="1:9" s="25" customFormat="1" ht="39.950000000000003" customHeight="1" thickBot="1" x14ac:dyDescent="0.3">
      <c r="A7" s="27" t="s">
        <v>5</v>
      </c>
      <c r="B7" s="28" t="s">
        <v>6</v>
      </c>
      <c r="C7" s="28" t="s">
        <v>7</v>
      </c>
      <c r="D7" s="28" t="s">
        <v>8</v>
      </c>
      <c r="E7" s="28" t="s">
        <v>9</v>
      </c>
      <c r="F7" s="28" t="s">
        <v>10</v>
      </c>
      <c r="G7" s="28" t="s">
        <v>11</v>
      </c>
      <c r="H7" s="28" t="s">
        <v>12</v>
      </c>
      <c r="I7" s="28" t="s">
        <v>13</v>
      </c>
    </row>
    <row r="8" spans="1:9" s="26" customFormat="1" ht="19.5" thickTop="1" x14ac:dyDescent="0.3">
      <c r="A8" s="29">
        <v>44742</v>
      </c>
      <c r="B8" s="14">
        <v>44747</v>
      </c>
      <c r="C8" s="14">
        <v>44929</v>
      </c>
      <c r="D8" s="1">
        <v>15000000000</v>
      </c>
      <c r="E8" s="1">
        <v>11468350000</v>
      </c>
      <c r="F8" s="16">
        <v>932075000</v>
      </c>
      <c r="G8" s="2">
        <v>15.231999999999999</v>
      </c>
      <c r="H8" s="2">
        <v>15.35</v>
      </c>
      <c r="I8" s="2">
        <v>15</v>
      </c>
    </row>
    <row r="9" spans="1:9" s="26" customFormat="1" ht="18.75" x14ac:dyDescent="0.3">
      <c r="A9" s="30">
        <v>44749</v>
      </c>
      <c r="B9" s="14">
        <v>44754</v>
      </c>
      <c r="C9" s="14">
        <v>44936</v>
      </c>
      <c r="D9" s="1">
        <v>14500000000</v>
      </c>
      <c r="E9" s="1">
        <v>15626725000</v>
      </c>
      <c r="F9" s="1">
        <v>7213725000</v>
      </c>
      <c r="G9" s="2">
        <v>15.513</v>
      </c>
      <c r="H9" s="2">
        <v>15.551</v>
      </c>
      <c r="I9" s="2">
        <v>15.2</v>
      </c>
    </row>
    <row r="10" spans="1:9" s="26" customFormat="1" ht="18.75" x14ac:dyDescent="0.3">
      <c r="A10" s="29">
        <v>44756</v>
      </c>
      <c r="B10" s="14">
        <v>44761</v>
      </c>
      <c r="C10" s="14">
        <v>44943</v>
      </c>
      <c r="D10" s="1">
        <v>15000000000</v>
      </c>
      <c r="E10" s="1">
        <v>14827550000</v>
      </c>
      <c r="F10" s="16">
        <v>672550000</v>
      </c>
      <c r="G10" s="2">
        <v>15.494999999999999</v>
      </c>
      <c r="H10" s="2">
        <v>15.551</v>
      </c>
      <c r="I10" s="2">
        <v>15.250999999999999</v>
      </c>
    </row>
    <row r="11" spans="1:9" s="26" customFormat="1" ht="18.75" x14ac:dyDescent="0.3">
      <c r="A11" s="30">
        <v>44763</v>
      </c>
      <c r="B11" s="14">
        <v>44768</v>
      </c>
      <c r="C11" s="14">
        <v>44950</v>
      </c>
      <c r="D11" s="1">
        <v>14500000000</v>
      </c>
      <c r="E11" s="1">
        <v>17421125000</v>
      </c>
      <c r="F11" s="1">
        <v>1175625000</v>
      </c>
      <c r="G11" s="2">
        <v>15.583</v>
      </c>
      <c r="H11" s="2">
        <v>15.7</v>
      </c>
      <c r="I11" s="2">
        <v>15</v>
      </c>
    </row>
    <row r="12" spans="1:9" s="26" customFormat="1" ht="18.75" x14ac:dyDescent="0.3">
      <c r="A12" s="29">
        <v>44770</v>
      </c>
      <c r="B12" s="14">
        <v>44775</v>
      </c>
      <c r="C12" s="14">
        <v>44957</v>
      </c>
      <c r="D12" s="1">
        <v>15000000000</v>
      </c>
      <c r="E12" s="1">
        <v>17300275000</v>
      </c>
      <c r="F12" s="16">
        <v>514900000</v>
      </c>
      <c r="G12" s="2">
        <v>15.634</v>
      </c>
      <c r="H12" s="2">
        <v>15.7</v>
      </c>
      <c r="I12" s="2">
        <v>15.2</v>
      </c>
    </row>
    <row r="13" spans="1:9" s="26" customFormat="1" ht="18.75" x14ac:dyDescent="0.3">
      <c r="A13" s="30">
        <v>44777</v>
      </c>
      <c r="B13" s="14">
        <v>44782</v>
      </c>
      <c r="C13" s="14">
        <v>44964</v>
      </c>
      <c r="D13" s="1">
        <v>14500000000</v>
      </c>
      <c r="E13" s="1">
        <v>19070775000</v>
      </c>
      <c r="F13" s="1">
        <v>7500825000</v>
      </c>
      <c r="G13" s="2">
        <v>16.001000000000001</v>
      </c>
      <c r="H13" s="2">
        <v>16.05</v>
      </c>
      <c r="I13" s="2">
        <v>15.599</v>
      </c>
    </row>
    <row r="14" spans="1:9" s="26" customFormat="1" ht="18.75" x14ac:dyDescent="0.3">
      <c r="A14" s="29">
        <v>44784</v>
      </c>
      <c r="B14" s="14">
        <v>44789</v>
      </c>
      <c r="C14" s="14">
        <v>44971</v>
      </c>
      <c r="D14" s="1">
        <v>15000000000</v>
      </c>
      <c r="E14" s="1">
        <v>23640625000</v>
      </c>
      <c r="F14" s="16">
        <v>13395625000</v>
      </c>
      <c r="G14" s="2">
        <v>16.193000000000001</v>
      </c>
      <c r="H14" s="2">
        <v>16.221</v>
      </c>
      <c r="I14" s="2">
        <v>15.849</v>
      </c>
    </row>
    <row r="15" spans="1:9" s="26" customFormat="1" ht="18.75" x14ac:dyDescent="0.3">
      <c r="A15" s="30">
        <v>44791</v>
      </c>
      <c r="B15" s="14">
        <v>44796</v>
      </c>
      <c r="C15" s="14">
        <v>44978</v>
      </c>
      <c r="D15" s="1">
        <v>14500000000</v>
      </c>
      <c r="E15" s="1">
        <v>17418500000</v>
      </c>
      <c r="F15" s="1">
        <v>7782925000</v>
      </c>
      <c r="G15" s="2">
        <v>16.366</v>
      </c>
      <c r="H15" s="2">
        <v>16.399000000000001</v>
      </c>
      <c r="I15" s="2">
        <v>15</v>
      </c>
    </row>
    <row r="16" spans="1:9" s="26" customFormat="1" ht="18.75" x14ac:dyDescent="0.3">
      <c r="A16" s="29">
        <v>44798</v>
      </c>
      <c r="B16" s="14">
        <v>44803</v>
      </c>
      <c r="C16" s="14">
        <v>44985</v>
      </c>
      <c r="D16" s="1">
        <v>15000000000</v>
      </c>
      <c r="E16" s="1">
        <v>25625675000</v>
      </c>
      <c r="F16" s="16">
        <v>10120550000</v>
      </c>
      <c r="G16" s="2">
        <v>16.417999999999999</v>
      </c>
      <c r="H16" s="2">
        <v>16.451000000000001</v>
      </c>
      <c r="I16" s="2">
        <v>13.5</v>
      </c>
    </row>
    <row r="17" spans="1:9" s="26" customFormat="1" ht="18.75" x14ac:dyDescent="0.3">
      <c r="A17" s="30">
        <v>44805</v>
      </c>
      <c r="B17" s="14">
        <v>44810</v>
      </c>
      <c r="C17" s="14">
        <v>44992</v>
      </c>
      <c r="D17" s="1">
        <v>14500000000</v>
      </c>
      <c r="E17" s="1">
        <v>59482175000</v>
      </c>
      <c r="F17" s="1">
        <v>37952200000</v>
      </c>
      <c r="G17" s="2">
        <v>16.382999999999999</v>
      </c>
      <c r="H17" s="2">
        <v>16.411000000000001</v>
      </c>
      <c r="I17" s="2">
        <v>16.001000000000001</v>
      </c>
    </row>
    <row r="18" spans="1:9" s="26" customFormat="1" ht="18.75" x14ac:dyDescent="0.3">
      <c r="A18" s="29">
        <v>44812</v>
      </c>
      <c r="B18" s="14">
        <v>44817</v>
      </c>
      <c r="C18" s="14">
        <v>44999</v>
      </c>
      <c r="D18" s="1">
        <v>15000000000</v>
      </c>
      <c r="E18" s="1">
        <v>113501225000</v>
      </c>
      <c r="F18" s="16">
        <v>46905500000</v>
      </c>
      <c r="G18" s="2">
        <v>16.106000000000002</v>
      </c>
      <c r="H18" s="2">
        <v>16.138999999999999</v>
      </c>
      <c r="I18" s="2">
        <v>15.83</v>
      </c>
    </row>
    <row r="19" spans="1:9" s="26" customFormat="1" ht="18.75" x14ac:dyDescent="0.3">
      <c r="A19" s="30">
        <v>44819</v>
      </c>
      <c r="B19" s="14">
        <v>44824</v>
      </c>
      <c r="C19" s="14">
        <v>45006</v>
      </c>
      <c r="D19" s="1">
        <v>14500000000</v>
      </c>
      <c r="E19" s="1">
        <v>53354125000</v>
      </c>
      <c r="F19" s="1">
        <v>40016725000</v>
      </c>
      <c r="G19" s="2">
        <v>16.055</v>
      </c>
      <c r="H19" s="2">
        <v>16.138999999999999</v>
      </c>
      <c r="I19" s="2">
        <v>15.499000000000001</v>
      </c>
    </row>
    <row r="20" spans="1:9" s="26" customFormat="1" ht="18.75" x14ac:dyDescent="0.3">
      <c r="A20" s="29">
        <v>44826</v>
      </c>
      <c r="B20" s="14">
        <v>44831</v>
      </c>
      <c r="C20" s="14">
        <v>45013</v>
      </c>
      <c r="D20" s="1">
        <v>15000000000</v>
      </c>
      <c r="E20" s="1">
        <v>17300525000</v>
      </c>
      <c r="F20" s="16">
        <v>7442875000</v>
      </c>
      <c r="G20" s="2">
        <v>16.457999999999998</v>
      </c>
      <c r="H20" s="2">
        <v>16.5</v>
      </c>
      <c r="I20" s="2">
        <v>16.001000000000001</v>
      </c>
    </row>
    <row r="21" spans="1:9" s="26" customFormat="1" ht="18.75" x14ac:dyDescent="0.3">
      <c r="A21" s="30">
        <v>44833</v>
      </c>
      <c r="B21" s="14">
        <v>44838</v>
      </c>
      <c r="C21" s="14">
        <v>45020</v>
      </c>
      <c r="D21" s="1">
        <v>5000000000</v>
      </c>
      <c r="E21" s="1">
        <v>38128150000</v>
      </c>
      <c r="F21" s="1">
        <v>28161100000</v>
      </c>
      <c r="G21" s="2">
        <v>16.411000000000001</v>
      </c>
      <c r="H21" s="2">
        <v>16.5</v>
      </c>
      <c r="I21" s="2">
        <v>13.999000000000001</v>
      </c>
    </row>
    <row r="22" spans="1:9" s="26" customFormat="1" ht="18.75" x14ac:dyDescent="0.3">
      <c r="A22" s="29">
        <v>44840</v>
      </c>
      <c r="B22" s="14">
        <v>44845</v>
      </c>
      <c r="C22" s="14">
        <v>45027</v>
      </c>
      <c r="D22" s="1">
        <v>4500000000</v>
      </c>
      <c r="E22" s="1">
        <v>19407950000</v>
      </c>
      <c r="F22" s="16">
        <v>5234950000</v>
      </c>
      <c r="G22" s="2">
        <v>16.472000000000001</v>
      </c>
      <c r="H22" s="2">
        <v>16.5</v>
      </c>
      <c r="I22" s="2">
        <v>16.001000000000001</v>
      </c>
    </row>
    <row r="23" spans="1:9" s="26" customFormat="1" ht="18.75" x14ac:dyDescent="0.3">
      <c r="A23" s="30">
        <v>44847</v>
      </c>
      <c r="B23" s="14">
        <v>44852</v>
      </c>
      <c r="C23" s="14">
        <v>45034</v>
      </c>
      <c r="D23" s="1">
        <v>5000000000</v>
      </c>
      <c r="E23" s="1">
        <v>27849250000</v>
      </c>
      <c r="F23" s="1">
        <v>5519725000</v>
      </c>
      <c r="G23" s="2">
        <v>16.693000000000001</v>
      </c>
      <c r="H23" s="2">
        <v>16.798999999999999</v>
      </c>
      <c r="I23" s="2">
        <v>16.001000000000001</v>
      </c>
    </row>
    <row r="24" spans="1:9" s="26" customFormat="1" ht="18.75" x14ac:dyDescent="0.3">
      <c r="A24" s="29">
        <v>44854</v>
      </c>
      <c r="B24" s="14">
        <v>44859</v>
      </c>
      <c r="C24" s="14">
        <v>45041</v>
      </c>
      <c r="D24" s="1">
        <v>4500000000</v>
      </c>
      <c r="E24" s="1">
        <v>22101450000</v>
      </c>
      <c r="F24" s="16">
        <v>10516725000</v>
      </c>
      <c r="G24" s="2">
        <v>16.907</v>
      </c>
      <c r="H24" s="2">
        <v>16.998999999999999</v>
      </c>
      <c r="I24" s="2">
        <v>16.001000000000001</v>
      </c>
    </row>
    <row r="25" spans="1:9" s="26" customFormat="1" ht="18.75" x14ac:dyDescent="0.3">
      <c r="A25" s="30">
        <v>44861</v>
      </c>
      <c r="B25" s="14">
        <v>44866</v>
      </c>
      <c r="C25" s="14">
        <v>45048</v>
      </c>
      <c r="D25" s="1">
        <v>5000000000</v>
      </c>
      <c r="E25" s="1">
        <v>8157300000</v>
      </c>
      <c r="F25" s="1">
        <v>259825000</v>
      </c>
      <c r="G25" s="2">
        <v>16.98</v>
      </c>
      <c r="H25" s="2">
        <v>16.998999999999999</v>
      </c>
      <c r="I25" s="2">
        <v>16.7</v>
      </c>
    </row>
    <row r="26" spans="1:9" s="26" customFormat="1" ht="18.75" x14ac:dyDescent="0.3">
      <c r="A26" s="29">
        <v>44868</v>
      </c>
      <c r="B26" s="14">
        <v>44873</v>
      </c>
      <c r="C26" s="14">
        <v>45055</v>
      </c>
      <c r="D26" s="1">
        <v>4500000000</v>
      </c>
      <c r="E26" s="1">
        <v>21520525000</v>
      </c>
      <c r="F26" s="16">
        <v>4500000000</v>
      </c>
      <c r="G26" s="2">
        <v>17.670999999999999</v>
      </c>
      <c r="H26" s="2">
        <v>17.831</v>
      </c>
      <c r="I26" s="2">
        <v>16.399000000000001</v>
      </c>
    </row>
    <row r="27" spans="1:9" s="26" customFormat="1" ht="18.75" x14ac:dyDescent="0.3">
      <c r="A27" s="30">
        <v>44875</v>
      </c>
      <c r="B27" s="14">
        <v>44880</v>
      </c>
      <c r="C27" s="14">
        <v>45062</v>
      </c>
      <c r="D27" s="1">
        <v>5000000000</v>
      </c>
      <c r="E27" s="1">
        <v>21497800000</v>
      </c>
      <c r="F27" s="1">
        <v>12218500000</v>
      </c>
      <c r="G27" s="2">
        <v>18.071000000000002</v>
      </c>
      <c r="H27" s="2">
        <v>18.2</v>
      </c>
      <c r="I27" s="2">
        <v>16.300999999999998</v>
      </c>
    </row>
    <row r="28" spans="1:9" s="26" customFormat="1" ht="18.75" x14ac:dyDescent="0.3">
      <c r="A28" s="29">
        <v>44882</v>
      </c>
      <c r="B28" s="14">
        <v>44887</v>
      </c>
      <c r="C28" s="14">
        <v>45069</v>
      </c>
      <c r="D28" s="1">
        <v>4500000000</v>
      </c>
      <c r="E28" s="1">
        <v>29588850000</v>
      </c>
      <c r="F28" s="16">
        <v>23075950000</v>
      </c>
      <c r="G28" s="2">
        <v>18.385999999999999</v>
      </c>
      <c r="H28" s="2">
        <v>18.599</v>
      </c>
      <c r="I28" s="2">
        <v>17.850000000000001</v>
      </c>
    </row>
    <row r="29" spans="1:9" s="26" customFormat="1" ht="18.75" x14ac:dyDescent="0.3">
      <c r="A29" s="30">
        <v>44889</v>
      </c>
      <c r="B29" s="31">
        <v>44894</v>
      </c>
      <c r="C29" s="14">
        <v>45076</v>
      </c>
      <c r="D29" s="10">
        <v>5000000000</v>
      </c>
      <c r="E29" s="10">
        <v>48493300000</v>
      </c>
      <c r="F29" s="10">
        <v>29897300000</v>
      </c>
      <c r="G29" s="9">
        <v>18.524999999999999</v>
      </c>
      <c r="H29" s="9">
        <v>18.599</v>
      </c>
      <c r="I29" s="9">
        <v>17.600000000000001</v>
      </c>
    </row>
    <row r="30" spans="1:9" s="26" customFormat="1" ht="18.75" x14ac:dyDescent="0.3">
      <c r="A30" s="29">
        <v>44896</v>
      </c>
      <c r="B30" s="14">
        <v>44901</v>
      </c>
      <c r="C30" s="14">
        <v>45083</v>
      </c>
      <c r="D30" s="10">
        <v>4500000000</v>
      </c>
      <c r="E30" s="10">
        <v>53376000000</v>
      </c>
      <c r="F30" s="10">
        <v>43122500000</v>
      </c>
      <c r="G30" s="32">
        <v>18.614000000000001</v>
      </c>
      <c r="H30" s="9">
        <v>18.7</v>
      </c>
      <c r="I30" s="9">
        <v>18</v>
      </c>
    </row>
    <row r="31" spans="1:9" s="26" customFormat="1" ht="18.75" x14ac:dyDescent="0.3">
      <c r="A31" s="30">
        <v>44903</v>
      </c>
      <c r="B31" s="31">
        <v>44908</v>
      </c>
      <c r="C31" s="14">
        <v>45090</v>
      </c>
      <c r="D31" s="10">
        <v>5000000000</v>
      </c>
      <c r="E31" s="10">
        <v>17581600000</v>
      </c>
      <c r="F31" s="10">
        <v>4956825000</v>
      </c>
      <c r="G31" s="9">
        <v>18.692</v>
      </c>
      <c r="H31" s="9">
        <v>18.75</v>
      </c>
      <c r="I31" s="9">
        <v>18.401</v>
      </c>
    </row>
    <row r="32" spans="1:9" s="26" customFormat="1" ht="18.75" x14ac:dyDescent="0.3">
      <c r="A32" s="29">
        <v>44910</v>
      </c>
      <c r="B32" s="14">
        <v>44915</v>
      </c>
      <c r="C32" s="14">
        <v>45097</v>
      </c>
      <c r="D32" s="10">
        <v>4500000000</v>
      </c>
      <c r="E32" s="10">
        <v>5707650000</v>
      </c>
      <c r="F32" s="10">
        <v>625425000</v>
      </c>
      <c r="G32" s="32">
        <v>18.702000000000002</v>
      </c>
      <c r="H32" s="9">
        <v>18.75</v>
      </c>
      <c r="I32" s="9">
        <v>18</v>
      </c>
    </row>
    <row r="33" spans="1:9" s="26" customFormat="1" ht="18.75" x14ac:dyDescent="0.3">
      <c r="A33" s="30">
        <v>44917</v>
      </c>
      <c r="B33" s="31">
        <v>44922</v>
      </c>
      <c r="C33" s="14">
        <v>45104</v>
      </c>
      <c r="D33" s="10">
        <v>5000000000</v>
      </c>
      <c r="E33" s="10">
        <v>5334550000</v>
      </c>
      <c r="F33" s="10">
        <v>106700000</v>
      </c>
      <c r="G33" s="9">
        <v>18.672999999999998</v>
      </c>
      <c r="H33" s="9">
        <v>18.75</v>
      </c>
      <c r="I33" s="9">
        <v>17.600000000000001</v>
      </c>
    </row>
    <row r="34" spans="1:9" s="26" customFormat="1" ht="18.75" x14ac:dyDescent="0.3">
      <c r="A34" s="29">
        <v>44924</v>
      </c>
      <c r="B34" s="14">
        <v>44929</v>
      </c>
      <c r="C34" s="14">
        <v>45111</v>
      </c>
      <c r="D34" s="10">
        <v>20500000000</v>
      </c>
      <c r="E34" s="10">
        <v>16066375000</v>
      </c>
      <c r="F34" s="10">
        <v>249300000</v>
      </c>
      <c r="G34" s="32">
        <v>19.170000000000002</v>
      </c>
      <c r="H34" s="9">
        <v>19.998999999999999</v>
      </c>
      <c r="I34" s="9">
        <v>18.501000000000001</v>
      </c>
    </row>
    <row r="35" spans="1:9" s="26" customFormat="1" ht="18.75" x14ac:dyDescent="0.3">
      <c r="A35" s="30">
        <v>44931</v>
      </c>
      <c r="B35" s="31">
        <v>44936</v>
      </c>
      <c r="C35" s="14">
        <v>45118</v>
      </c>
      <c r="D35" s="10">
        <v>20500000000</v>
      </c>
      <c r="E35" s="10">
        <v>24608275000</v>
      </c>
      <c r="F35" s="10">
        <v>2637675000</v>
      </c>
      <c r="G35" s="9">
        <v>20.594999999999999</v>
      </c>
      <c r="H35" s="9">
        <v>21.001000000000001</v>
      </c>
      <c r="I35" s="9">
        <v>19</v>
      </c>
    </row>
    <row r="36" spans="1:9" s="26" customFormat="1" ht="18.75" x14ac:dyDescent="0.3">
      <c r="A36" s="29">
        <v>44938</v>
      </c>
      <c r="B36" s="14">
        <v>44943</v>
      </c>
      <c r="C36" s="14">
        <v>45125</v>
      </c>
      <c r="D36" s="10">
        <v>20000000000</v>
      </c>
      <c r="E36" s="10">
        <v>67623700000</v>
      </c>
      <c r="F36" s="10">
        <v>51850250000</v>
      </c>
      <c r="G36" s="32">
        <v>21.032</v>
      </c>
      <c r="H36" s="9">
        <v>21.3</v>
      </c>
      <c r="I36" s="9">
        <v>19</v>
      </c>
    </row>
    <row r="37" spans="1:9" s="26" customFormat="1" ht="18.75" x14ac:dyDescent="0.3">
      <c r="A37" s="30">
        <v>44945</v>
      </c>
      <c r="B37" s="31">
        <v>44950</v>
      </c>
      <c r="C37" s="14">
        <v>45132</v>
      </c>
      <c r="D37" s="10">
        <v>20500000000</v>
      </c>
      <c r="E37" s="10">
        <v>40454000000</v>
      </c>
      <c r="F37" s="10">
        <v>22127950000</v>
      </c>
      <c r="G37" s="9">
        <v>21.303999999999998</v>
      </c>
      <c r="H37" s="9">
        <v>21.1</v>
      </c>
      <c r="I37" s="9">
        <v>19.998999999999999</v>
      </c>
    </row>
    <row r="38" spans="1:9" s="26" customFormat="1" ht="18.75" x14ac:dyDescent="0.3">
      <c r="A38" s="29">
        <v>44952</v>
      </c>
      <c r="B38" s="14">
        <v>44957</v>
      </c>
      <c r="C38" s="14">
        <v>45139</v>
      </c>
      <c r="D38" s="10">
        <v>20000000000</v>
      </c>
      <c r="E38" s="10">
        <v>22935775000</v>
      </c>
      <c r="F38" s="10">
        <v>10689600000</v>
      </c>
      <c r="G38" s="32">
        <v>21.376000000000001</v>
      </c>
      <c r="H38" s="9">
        <v>21.45</v>
      </c>
      <c r="I38" s="9">
        <v>20.5</v>
      </c>
    </row>
    <row r="39" spans="1:9" s="26" customFormat="1" ht="18.75" x14ac:dyDescent="0.3">
      <c r="A39" s="30">
        <v>44959</v>
      </c>
      <c r="B39" s="31">
        <v>44964</v>
      </c>
      <c r="C39" s="14">
        <v>45146</v>
      </c>
      <c r="D39" s="10">
        <v>20500000000</v>
      </c>
      <c r="E39" s="10">
        <v>20405725000</v>
      </c>
      <c r="F39" s="10">
        <v>13200725000</v>
      </c>
      <c r="G39" s="9">
        <v>21.494</v>
      </c>
      <c r="H39" s="9">
        <v>21.55</v>
      </c>
      <c r="I39" s="9">
        <v>21.3</v>
      </c>
    </row>
    <row r="40" spans="1:9" s="26" customFormat="1" ht="18.75" x14ac:dyDescent="0.3">
      <c r="A40" s="29">
        <v>44966</v>
      </c>
      <c r="B40" s="14">
        <v>44971</v>
      </c>
      <c r="C40" s="14">
        <v>45153</v>
      </c>
      <c r="D40" s="10">
        <v>20000000000</v>
      </c>
      <c r="E40" s="10">
        <v>34221525000</v>
      </c>
      <c r="F40" s="10">
        <v>16002025000</v>
      </c>
      <c r="G40" s="32">
        <v>21.588999999999999</v>
      </c>
      <c r="H40" s="9">
        <v>21.7</v>
      </c>
      <c r="I40" s="9">
        <v>18.100000000000001</v>
      </c>
    </row>
    <row r="41" spans="1:9" s="26" customFormat="1" ht="18.75" x14ac:dyDescent="0.3">
      <c r="A41" s="30">
        <v>44973</v>
      </c>
      <c r="B41" s="31">
        <v>44978</v>
      </c>
      <c r="C41" s="14">
        <v>45160</v>
      </c>
      <c r="D41" s="10">
        <v>20500000000</v>
      </c>
      <c r="E41" s="10">
        <v>39273550000</v>
      </c>
      <c r="F41" s="10">
        <v>30031550000</v>
      </c>
      <c r="G41" s="9">
        <v>21.766999999999999</v>
      </c>
      <c r="H41" s="9">
        <v>21.9</v>
      </c>
      <c r="I41" s="9">
        <v>19</v>
      </c>
    </row>
    <row r="42" spans="1:9" s="26" customFormat="1" ht="18.75" x14ac:dyDescent="0.3">
      <c r="A42" s="29">
        <v>44980</v>
      </c>
      <c r="B42" s="14">
        <v>44985</v>
      </c>
      <c r="C42" s="14">
        <v>45167</v>
      </c>
      <c r="D42" s="10">
        <v>20000000000</v>
      </c>
      <c r="E42" s="10">
        <v>38439300000</v>
      </c>
      <c r="F42" s="10">
        <v>25382800000</v>
      </c>
      <c r="G42" s="32">
        <v>21.962</v>
      </c>
      <c r="H42" s="9">
        <v>22.030999999999999</v>
      </c>
      <c r="I42" s="9">
        <v>21.03</v>
      </c>
    </row>
    <row r="43" spans="1:9" s="26" customFormat="1" ht="18.75" x14ac:dyDescent="0.3">
      <c r="A43" s="30">
        <v>44987</v>
      </c>
      <c r="B43" s="31">
        <v>44992</v>
      </c>
      <c r="C43" s="14">
        <v>45174</v>
      </c>
      <c r="D43" s="10">
        <v>20500000000</v>
      </c>
      <c r="E43" s="10">
        <v>31519950000</v>
      </c>
      <c r="F43" s="10">
        <v>21318450000</v>
      </c>
      <c r="G43" s="9">
        <v>22.145</v>
      </c>
      <c r="H43" s="9">
        <v>22.251000000000001</v>
      </c>
      <c r="I43" s="9">
        <v>20.959</v>
      </c>
    </row>
    <row r="44" spans="1:9" s="26" customFormat="1" ht="18.75" x14ac:dyDescent="0.3">
      <c r="A44" s="29">
        <v>44994</v>
      </c>
      <c r="B44" s="14">
        <v>44999</v>
      </c>
      <c r="C44" s="14">
        <v>45181</v>
      </c>
      <c r="D44" s="10">
        <v>20000000000</v>
      </c>
      <c r="E44" s="10">
        <v>22498600000</v>
      </c>
      <c r="F44" s="10">
        <v>7042700000</v>
      </c>
      <c r="G44" s="32">
        <v>22.481000000000002</v>
      </c>
      <c r="H44" s="9">
        <v>22.600999999999999</v>
      </c>
      <c r="I44" s="9">
        <v>21.7</v>
      </c>
    </row>
    <row r="45" spans="1:9" s="26" customFormat="1" ht="18.75" x14ac:dyDescent="0.3">
      <c r="A45" s="30">
        <v>45001</v>
      </c>
      <c r="B45" s="31">
        <v>45006</v>
      </c>
      <c r="C45" s="14">
        <v>45188</v>
      </c>
      <c r="D45" s="10">
        <v>20500000000</v>
      </c>
      <c r="E45" s="10">
        <v>21133175000</v>
      </c>
      <c r="F45" s="10">
        <v>2333325000</v>
      </c>
      <c r="G45" s="9">
        <v>22.585999999999999</v>
      </c>
      <c r="H45" s="9">
        <v>22.600999999999999</v>
      </c>
      <c r="I45" s="9">
        <v>19.998999999999999</v>
      </c>
    </row>
    <row r="46" spans="1:9" s="26" customFormat="1" ht="18.75" x14ac:dyDescent="0.3">
      <c r="A46" s="29">
        <v>45008</v>
      </c>
      <c r="B46" s="14">
        <v>45013</v>
      </c>
      <c r="C46" s="14">
        <v>45195</v>
      </c>
      <c r="D46" s="10">
        <v>20000000000</v>
      </c>
      <c r="E46" s="10">
        <v>24407450000</v>
      </c>
      <c r="F46" s="10">
        <v>3380950000</v>
      </c>
      <c r="G46" s="32">
        <v>22.593</v>
      </c>
      <c r="H46" s="9">
        <v>22.600999999999999</v>
      </c>
      <c r="I46" s="9">
        <v>20.248999999999999</v>
      </c>
    </row>
    <row r="47" spans="1:9" s="26" customFormat="1" ht="18.75" x14ac:dyDescent="0.3">
      <c r="A47" s="30">
        <v>45015</v>
      </c>
      <c r="B47" s="31">
        <v>45020</v>
      </c>
      <c r="C47" s="14">
        <v>45202</v>
      </c>
      <c r="D47" s="10">
        <v>16000000000</v>
      </c>
      <c r="E47" s="10">
        <v>13626450000</v>
      </c>
      <c r="F47" s="10">
        <v>1017950000</v>
      </c>
      <c r="G47" s="9">
        <v>22.581</v>
      </c>
      <c r="H47" s="9">
        <v>22.600999999999999</v>
      </c>
      <c r="I47" s="9">
        <v>19.998999999999999</v>
      </c>
    </row>
    <row r="48" spans="1:9" s="26" customFormat="1" ht="18.75" x14ac:dyDescent="0.3">
      <c r="A48" s="29">
        <v>45022</v>
      </c>
      <c r="B48" s="14">
        <v>45027</v>
      </c>
      <c r="C48" s="14">
        <v>45209</v>
      </c>
      <c r="D48" s="10">
        <v>16500000000</v>
      </c>
      <c r="E48" s="10">
        <v>37504825000</v>
      </c>
      <c r="F48" s="10">
        <v>3360825000</v>
      </c>
      <c r="G48" s="32">
        <v>23.123000000000001</v>
      </c>
      <c r="H48" s="9">
        <v>23.251000000000001</v>
      </c>
      <c r="I48" s="9">
        <v>22.449000000000002</v>
      </c>
    </row>
    <row r="49" spans="1:9" s="26" customFormat="1" ht="18.75" x14ac:dyDescent="0.3">
      <c r="A49" s="30">
        <v>45029</v>
      </c>
      <c r="B49" s="31">
        <v>45034</v>
      </c>
      <c r="C49" s="14">
        <v>45216</v>
      </c>
      <c r="D49" s="10">
        <v>16000000000</v>
      </c>
      <c r="E49" s="10">
        <v>50961950000</v>
      </c>
      <c r="F49" s="10">
        <v>5742225000</v>
      </c>
      <c r="G49" s="9">
        <v>23.207999999999998</v>
      </c>
      <c r="H49" s="9">
        <v>23.251000000000001</v>
      </c>
      <c r="I49" s="9">
        <v>22.498999999999999</v>
      </c>
    </row>
    <row r="50" spans="1:9" s="26" customFormat="1" ht="18.75" x14ac:dyDescent="0.3">
      <c r="A50" s="29">
        <v>45036</v>
      </c>
      <c r="B50" s="14">
        <v>45041</v>
      </c>
      <c r="C50" s="14">
        <v>45223</v>
      </c>
      <c r="D50" s="10">
        <v>16500000000</v>
      </c>
      <c r="E50" s="10">
        <v>45640150000</v>
      </c>
      <c r="F50" s="10">
        <v>19286575000</v>
      </c>
      <c r="G50" s="32">
        <v>23.308</v>
      </c>
      <c r="H50" s="9">
        <v>23.491</v>
      </c>
      <c r="I50" s="9">
        <v>22.498999999999999</v>
      </c>
    </row>
    <row r="51" spans="1:9" s="26" customFormat="1" ht="18.75" x14ac:dyDescent="0.3">
      <c r="A51" s="30">
        <v>45043</v>
      </c>
      <c r="B51" s="31">
        <v>45048</v>
      </c>
      <c r="C51" s="14">
        <v>45230</v>
      </c>
      <c r="D51" s="10">
        <v>16000000000</v>
      </c>
      <c r="E51" s="10">
        <v>38614475000</v>
      </c>
      <c r="F51" s="10">
        <v>15714475000</v>
      </c>
      <c r="G51" s="9">
        <v>23.523</v>
      </c>
      <c r="H51" s="9">
        <v>23.600999999999999</v>
      </c>
      <c r="I51" s="9">
        <v>23.001000000000001</v>
      </c>
    </row>
    <row r="52" spans="1:9" s="26" customFormat="1" ht="18.75" x14ac:dyDescent="0.3">
      <c r="A52" s="29">
        <v>45050</v>
      </c>
      <c r="B52" s="14">
        <v>45055</v>
      </c>
      <c r="C52" s="14">
        <v>45237</v>
      </c>
      <c r="D52" s="10">
        <v>16500000000</v>
      </c>
      <c r="E52" s="10">
        <v>37074775000</v>
      </c>
      <c r="F52" s="10">
        <v>19806775000</v>
      </c>
      <c r="G52" s="32">
        <v>23.648</v>
      </c>
      <c r="H52" s="9">
        <v>23.701000000000001</v>
      </c>
      <c r="I52" s="9">
        <v>23.001000000000001</v>
      </c>
    </row>
    <row r="53" spans="1:9" s="26" customFormat="1" ht="18.75" x14ac:dyDescent="0.3">
      <c r="A53" s="30">
        <v>45057</v>
      </c>
      <c r="B53" s="31">
        <v>45062</v>
      </c>
      <c r="C53" s="14">
        <v>45244</v>
      </c>
      <c r="D53" s="10">
        <v>16000000000</v>
      </c>
      <c r="E53" s="10">
        <v>39512250000</v>
      </c>
      <c r="F53" s="10">
        <v>12530250000</v>
      </c>
      <c r="G53" s="9">
        <v>23.731000000000002</v>
      </c>
      <c r="H53" s="9">
        <v>23.798999999999999</v>
      </c>
      <c r="I53" s="9">
        <v>19</v>
      </c>
    </row>
    <row r="54" spans="1:9" s="26" customFormat="1" ht="18.75" x14ac:dyDescent="0.3">
      <c r="A54" s="29">
        <v>45064</v>
      </c>
      <c r="B54" s="14">
        <v>45069</v>
      </c>
      <c r="C54" s="14">
        <v>45251</v>
      </c>
      <c r="D54" s="10">
        <v>16500000000</v>
      </c>
      <c r="E54" s="10">
        <v>26759350000</v>
      </c>
      <c r="F54" s="10">
        <v>3042800000</v>
      </c>
      <c r="G54" s="32">
        <v>23.773</v>
      </c>
      <c r="H54" s="9">
        <v>23.798999999999999</v>
      </c>
      <c r="I54" s="9">
        <v>22.300999999999998</v>
      </c>
    </row>
    <row r="55" spans="1:9" s="26" customFormat="1" ht="18.75" x14ac:dyDescent="0.3">
      <c r="A55" s="30">
        <v>45071</v>
      </c>
      <c r="B55" s="31">
        <v>45076</v>
      </c>
      <c r="C55" s="14">
        <v>45258</v>
      </c>
      <c r="D55" s="10">
        <v>16000000000</v>
      </c>
      <c r="E55" s="10">
        <v>51927150000</v>
      </c>
      <c r="F55" s="10">
        <v>39122150000</v>
      </c>
      <c r="G55" s="9">
        <v>23.844000000000001</v>
      </c>
      <c r="H55" s="9">
        <v>23.899000000000001</v>
      </c>
      <c r="I55" s="9">
        <v>23.001000000000001</v>
      </c>
    </row>
    <row r="56" spans="1:9" s="26" customFormat="1" ht="18.75" x14ac:dyDescent="0.3">
      <c r="A56" s="29">
        <v>45078</v>
      </c>
      <c r="B56" s="14">
        <v>45083</v>
      </c>
      <c r="C56" s="14">
        <v>45265</v>
      </c>
      <c r="D56" s="10">
        <v>16500000000</v>
      </c>
      <c r="E56" s="10">
        <v>40378775000</v>
      </c>
      <c r="F56" s="10">
        <v>25810275000</v>
      </c>
      <c r="G56" s="32">
        <v>23.939</v>
      </c>
      <c r="H56" s="9">
        <v>23.99</v>
      </c>
      <c r="I56" s="9">
        <v>16.001000000000001</v>
      </c>
    </row>
    <row r="57" spans="1:9" s="26" customFormat="1" ht="18.75" x14ac:dyDescent="0.3">
      <c r="A57" s="30">
        <v>45085</v>
      </c>
      <c r="B57" s="31">
        <v>45090</v>
      </c>
      <c r="C57" s="14">
        <v>45272</v>
      </c>
      <c r="D57" s="10">
        <v>16000000000</v>
      </c>
      <c r="E57" s="10">
        <v>44941100000</v>
      </c>
      <c r="F57" s="10">
        <v>29340025000</v>
      </c>
      <c r="G57" s="9">
        <v>24.001000000000001</v>
      </c>
      <c r="H57" s="9">
        <v>24.05</v>
      </c>
      <c r="I57" s="9">
        <v>23.001000000000001</v>
      </c>
    </row>
    <row r="58" spans="1:9" s="26" customFormat="1" ht="18.75" x14ac:dyDescent="0.3">
      <c r="A58" s="29">
        <v>45092</v>
      </c>
      <c r="B58" s="14">
        <v>45097</v>
      </c>
      <c r="C58" s="14">
        <v>45279</v>
      </c>
      <c r="D58" s="10">
        <v>16500000000</v>
      </c>
      <c r="E58" s="10">
        <v>40084575000</v>
      </c>
      <c r="F58" s="10">
        <v>26712675000</v>
      </c>
      <c r="G58" s="32">
        <v>24.085000000000001</v>
      </c>
      <c r="H58" s="9">
        <v>24.131</v>
      </c>
      <c r="I58" s="9">
        <v>23.751000000000001</v>
      </c>
    </row>
    <row r="59" spans="1:9" s="26" customFormat="1" ht="18.75" x14ac:dyDescent="0.3">
      <c r="A59" s="30">
        <v>45099</v>
      </c>
      <c r="B59" s="31">
        <v>45104</v>
      </c>
      <c r="C59" s="14">
        <v>45286</v>
      </c>
      <c r="D59" s="10">
        <v>16000000000</v>
      </c>
      <c r="E59" s="10">
        <v>26267450000</v>
      </c>
      <c r="F59" s="10">
        <v>9694450000</v>
      </c>
      <c r="G59" s="9">
        <v>24.187000000000001</v>
      </c>
      <c r="H59" s="9">
        <v>24.219000000000001</v>
      </c>
      <c r="I59" s="9">
        <v>23.001000000000001</v>
      </c>
    </row>
  </sheetData>
  <mergeCells count="1">
    <mergeCell ref="B3:I4"/>
  </mergeCells>
  <phoneticPr fontId="8" type="noConversion"/>
  <pageMargins left="0.31" right="0.32" top="0.55000000000000004" bottom="0.28000000000000003" header="0.17" footer="0.15"/>
  <pageSetup paperSize="9" scale="57" orientation="portrait" horizontalDpi="1200" verticalDpi="12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9"/>
  <sheetViews>
    <sheetView workbookViewId="0">
      <pane xSplit="2" ySplit="7" topLeftCell="C37" activePane="bottomRight" state="frozen"/>
      <selection pane="topRight" activeCell="C1" sqref="C1"/>
      <selection pane="bottomLeft" activeCell="A8" sqref="A8"/>
      <selection pane="bottomRight" activeCell="I1" sqref="A1:I59"/>
    </sheetView>
  </sheetViews>
  <sheetFormatPr defaultRowHeight="15" x14ac:dyDescent="0.25"/>
  <cols>
    <col min="1" max="3" width="18.7109375" customWidth="1"/>
    <col min="4" max="6" width="19.4257812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A3" s="70" t="s">
        <v>23</v>
      </c>
      <c r="B3" s="70"/>
      <c r="C3" s="70"/>
      <c r="D3" s="70"/>
      <c r="E3" s="70"/>
      <c r="F3" s="70"/>
      <c r="G3" s="70"/>
      <c r="H3" s="70"/>
    </row>
    <row r="4" spans="1:9" ht="12" customHeight="1" x14ac:dyDescent="0.25">
      <c r="A4" s="70"/>
      <c r="B4" s="70"/>
      <c r="C4" s="70"/>
      <c r="D4" s="70"/>
      <c r="E4" s="70"/>
      <c r="F4" s="70"/>
      <c r="G4" s="70"/>
      <c r="H4" s="70"/>
    </row>
    <row r="5" spans="1:9" ht="12" customHeight="1" x14ac:dyDescent="0.25"/>
    <row r="6" spans="1:9" ht="12" customHeight="1" x14ac:dyDescent="0.25"/>
    <row r="7" spans="1:9" s="25" customFormat="1" ht="39.950000000000003" customHeight="1" thickBot="1" x14ac:dyDescent="0.3">
      <c r="A7" s="27" t="s">
        <v>5</v>
      </c>
      <c r="B7" s="28" t="s">
        <v>6</v>
      </c>
      <c r="C7" s="28" t="s">
        <v>7</v>
      </c>
      <c r="D7" s="28" t="s">
        <v>8</v>
      </c>
      <c r="E7" s="28" t="s">
        <v>9</v>
      </c>
      <c r="F7" s="28" t="s">
        <v>10</v>
      </c>
      <c r="G7" s="28" t="s">
        <v>11</v>
      </c>
      <c r="H7" s="28" t="s">
        <v>12</v>
      </c>
      <c r="I7" s="28" t="s">
        <v>13</v>
      </c>
    </row>
    <row r="8" spans="1:9" s="34" customFormat="1" ht="19.5" thickTop="1" x14ac:dyDescent="0.3">
      <c r="A8" s="37">
        <v>44745</v>
      </c>
      <c r="B8" s="37">
        <v>44747</v>
      </c>
      <c r="C8" s="37">
        <v>45020</v>
      </c>
      <c r="D8" s="17">
        <v>7500000000</v>
      </c>
      <c r="E8" s="17">
        <v>10372200000</v>
      </c>
      <c r="F8" s="17">
        <v>2042200000</v>
      </c>
      <c r="G8" s="35">
        <v>15.374000000000001</v>
      </c>
      <c r="H8" s="35">
        <v>15.5</v>
      </c>
      <c r="I8" s="36">
        <v>15.2</v>
      </c>
    </row>
    <row r="9" spans="1:9" s="34" customFormat="1" ht="18.75" x14ac:dyDescent="0.3">
      <c r="A9" s="37">
        <v>44752</v>
      </c>
      <c r="B9" s="37">
        <v>44754</v>
      </c>
      <c r="C9" s="37">
        <v>45027</v>
      </c>
      <c r="D9" s="17">
        <v>8000000000</v>
      </c>
      <c r="E9" s="17">
        <v>10123750000</v>
      </c>
      <c r="F9" s="17">
        <v>18750000</v>
      </c>
      <c r="G9" s="35">
        <v>15.454000000000001</v>
      </c>
      <c r="H9" s="35">
        <v>15.5</v>
      </c>
      <c r="I9" s="36">
        <v>15.351000000000001</v>
      </c>
    </row>
    <row r="10" spans="1:9" s="34" customFormat="1" ht="18.75" x14ac:dyDescent="0.3">
      <c r="A10" s="37">
        <v>44759</v>
      </c>
      <c r="B10" s="37">
        <v>44761</v>
      </c>
      <c r="C10" s="37">
        <v>45034</v>
      </c>
      <c r="D10" s="17">
        <v>7500000000</v>
      </c>
      <c r="E10" s="17">
        <v>10338075000</v>
      </c>
      <c r="F10" s="17">
        <v>791200000</v>
      </c>
      <c r="G10" s="35">
        <v>15.445</v>
      </c>
      <c r="H10" s="35">
        <v>15.49</v>
      </c>
      <c r="I10" s="36">
        <v>13.25</v>
      </c>
    </row>
    <row r="11" spans="1:9" s="34" customFormat="1" ht="18.75" x14ac:dyDescent="0.3">
      <c r="A11" s="37">
        <v>44766</v>
      </c>
      <c r="B11" s="37">
        <v>44768</v>
      </c>
      <c r="C11" s="37">
        <v>45041</v>
      </c>
      <c r="D11" s="17">
        <v>8000000000</v>
      </c>
      <c r="E11" s="17">
        <v>10407300000</v>
      </c>
      <c r="F11" s="17">
        <v>9300000</v>
      </c>
      <c r="G11" s="35">
        <v>15.326000000000001</v>
      </c>
      <c r="H11" s="35">
        <v>15.6</v>
      </c>
      <c r="I11" s="36">
        <v>15.298999999999999</v>
      </c>
    </row>
    <row r="12" spans="1:9" s="34" customFormat="1" ht="18.75" x14ac:dyDescent="0.3">
      <c r="A12" s="37">
        <v>44773</v>
      </c>
      <c r="B12" s="40">
        <v>44775</v>
      </c>
      <c r="C12" s="40">
        <v>45048</v>
      </c>
      <c r="D12" s="18">
        <v>7500000000</v>
      </c>
      <c r="E12" s="18">
        <v>11114500000</v>
      </c>
      <c r="F12" s="18">
        <v>5850000</v>
      </c>
      <c r="G12" s="38">
        <v>15.55</v>
      </c>
      <c r="H12" s="38">
        <v>15.55</v>
      </c>
      <c r="I12" s="39">
        <v>15.55</v>
      </c>
    </row>
    <row r="13" spans="1:9" s="34" customFormat="1" ht="18.75" x14ac:dyDescent="0.3">
      <c r="A13" s="37">
        <v>44780</v>
      </c>
      <c r="B13" s="40">
        <v>44782</v>
      </c>
      <c r="C13" s="40">
        <v>45055</v>
      </c>
      <c r="D13" s="18">
        <v>8000000000</v>
      </c>
      <c r="E13" s="18">
        <v>9861875000</v>
      </c>
      <c r="F13" s="60" t="s">
        <v>27</v>
      </c>
      <c r="G13" s="38">
        <v>16.652999999999999</v>
      </c>
      <c r="H13" s="38">
        <v>17.199000000000002</v>
      </c>
      <c r="I13" s="39">
        <v>16.145</v>
      </c>
    </row>
    <row r="14" spans="1:9" s="34" customFormat="1" ht="18.75" x14ac:dyDescent="0.3">
      <c r="A14" s="37">
        <v>44787</v>
      </c>
      <c r="B14" s="40">
        <v>44789</v>
      </c>
      <c r="C14" s="40">
        <v>45062</v>
      </c>
      <c r="D14" s="18">
        <v>7500000000</v>
      </c>
      <c r="E14" s="18">
        <v>9573600000</v>
      </c>
      <c r="F14" s="18">
        <v>14100000</v>
      </c>
      <c r="G14" s="38">
        <v>15.55</v>
      </c>
      <c r="H14" s="38">
        <v>15.750999999999999</v>
      </c>
      <c r="I14" s="39">
        <v>15.5</v>
      </c>
    </row>
    <row r="15" spans="1:9" s="34" customFormat="1" ht="18.75" x14ac:dyDescent="0.3">
      <c r="A15" s="37">
        <v>44794</v>
      </c>
      <c r="B15" s="40">
        <v>44796</v>
      </c>
      <c r="C15" s="40">
        <v>45069</v>
      </c>
      <c r="D15" s="18">
        <v>8000000000</v>
      </c>
      <c r="E15" s="18">
        <v>11294250000</v>
      </c>
      <c r="F15" s="18">
        <v>111250000</v>
      </c>
      <c r="G15" s="38">
        <v>15.401999999999999</v>
      </c>
      <c r="H15" s="38">
        <v>16.300999999999998</v>
      </c>
      <c r="I15" s="39">
        <v>14</v>
      </c>
    </row>
    <row r="16" spans="1:9" s="34" customFormat="1" ht="18.75" x14ac:dyDescent="0.3">
      <c r="A16" s="37">
        <v>44801</v>
      </c>
      <c r="B16" s="40">
        <v>44803</v>
      </c>
      <c r="C16" s="41">
        <v>45076</v>
      </c>
      <c r="D16" s="18">
        <v>7500000000</v>
      </c>
      <c r="E16" s="18">
        <v>12370825000</v>
      </c>
      <c r="F16" s="18">
        <v>70825000</v>
      </c>
      <c r="G16" s="38">
        <v>16.53</v>
      </c>
      <c r="H16" s="38">
        <v>16.53</v>
      </c>
      <c r="I16" s="39">
        <v>16</v>
      </c>
    </row>
    <row r="17" spans="1:9" s="34" customFormat="1" ht="18.75" x14ac:dyDescent="0.3">
      <c r="A17" s="37">
        <v>44808</v>
      </c>
      <c r="B17" s="40">
        <v>44810</v>
      </c>
      <c r="C17" s="41">
        <v>45083</v>
      </c>
      <c r="D17" s="18">
        <v>8000000000</v>
      </c>
      <c r="E17" s="18">
        <v>19298050000</v>
      </c>
      <c r="F17" s="18">
        <v>8120050000</v>
      </c>
      <c r="G17" s="38">
        <v>16.567</v>
      </c>
      <c r="H17" s="38">
        <v>16.57</v>
      </c>
      <c r="I17" s="39">
        <v>15.2</v>
      </c>
    </row>
    <row r="18" spans="1:9" s="34" customFormat="1" ht="18.75" x14ac:dyDescent="0.3">
      <c r="A18" s="37">
        <v>44815</v>
      </c>
      <c r="B18" s="40">
        <v>44817</v>
      </c>
      <c r="C18" s="41">
        <v>45090</v>
      </c>
      <c r="D18" s="18">
        <v>7500000000</v>
      </c>
      <c r="E18" s="18">
        <v>45749675000</v>
      </c>
      <c r="F18" s="18">
        <v>13039675000</v>
      </c>
      <c r="G18" s="38">
        <v>16.518000000000001</v>
      </c>
      <c r="H18" s="38">
        <v>16.57</v>
      </c>
      <c r="I18" s="39">
        <v>16.100999999999999</v>
      </c>
    </row>
    <row r="19" spans="1:9" s="34" customFormat="1" ht="18.75" x14ac:dyDescent="0.3">
      <c r="A19" s="37">
        <v>44822</v>
      </c>
      <c r="B19" s="40">
        <v>44824</v>
      </c>
      <c r="C19" s="41">
        <v>45097</v>
      </c>
      <c r="D19" s="18">
        <v>8000000000</v>
      </c>
      <c r="E19" s="18">
        <v>15020800000</v>
      </c>
      <c r="F19" s="18">
        <v>6375800000</v>
      </c>
      <c r="G19" s="38">
        <v>16.716000000000001</v>
      </c>
      <c r="H19" s="38">
        <v>16.760000000000002</v>
      </c>
      <c r="I19" s="39">
        <v>16.45</v>
      </c>
    </row>
    <row r="20" spans="1:9" s="34" customFormat="1" ht="18.75" x14ac:dyDescent="0.3">
      <c r="A20" s="37">
        <v>44829</v>
      </c>
      <c r="B20" s="40">
        <v>44831</v>
      </c>
      <c r="C20" s="41">
        <v>45104</v>
      </c>
      <c r="D20" s="18">
        <v>7500000000</v>
      </c>
      <c r="E20" s="18">
        <v>14168000000</v>
      </c>
      <c r="F20" s="18">
        <v>4650000</v>
      </c>
      <c r="G20" s="38">
        <v>16.760000000000002</v>
      </c>
      <c r="H20" s="38">
        <v>16.760000000000002</v>
      </c>
      <c r="I20" s="39">
        <v>16.760000000000002</v>
      </c>
    </row>
    <row r="21" spans="1:9" s="34" customFormat="1" ht="18.75" x14ac:dyDescent="0.3">
      <c r="A21" s="37">
        <v>44836</v>
      </c>
      <c r="B21" s="40">
        <v>44838</v>
      </c>
      <c r="C21" s="41">
        <v>45111</v>
      </c>
      <c r="D21" s="18">
        <v>20500000000</v>
      </c>
      <c r="E21" s="18">
        <v>17250750000</v>
      </c>
      <c r="F21" s="18">
        <v>4076750000</v>
      </c>
      <c r="G21" s="38">
        <v>16.844000000000001</v>
      </c>
      <c r="H21" s="38">
        <v>17</v>
      </c>
      <c r="I21" s="39">
        <v>16</v>
      </c>
    </row>
    <row r="22" spans="1:9" s="34" customFormat="1" ht="18.75" x14ac:dyDescent="0.3">
      <c r="A22" s="37">
        <v>44843</v>
      </c>
      <c r="B22" s="40">
        <v>44845</v>
      </c>
      <c r="C22" s="41">
        <v>45118</v>
      </c>
      <c r="D22" s="18">
        <v>20000000000</v>
      </c>
      <c r="E22" s="18">
        <v>22632750000</v>
      </c>
      <c r="F22" s="18">
        <v>8945750000</v>
      </c>
      <c r="G22" s="38">
        <v>17.52</v>
      </c>
      <c r="H22" s="38">
        <v>17.7</v>
      </c>
      <c r="I22" s="39">
        <v>15.5</v>
      </c>
    </row>
    <row r="23" spans="1:9" s="34" customFormat="1" ht="18.75" x14ac:dyDescent="0.3">
      <c r="A23" s="37">
        <v>44850</v>
      </c>
      <c r="B23" s="40">
        <v>44852</v>
      </c>
      <c r="C23" s="41">
        <v>45125</v>
      </c>
      <c r="D23" s="18">
        <v>20500000000</v>
      </c>
      <c r="E23" s="18">
        <v>33782975000</v>
      </c>
      <c r="F23" s="18">
        <v>12888325000</v>
      </c>
      <c r="G23" s="38">
        <v>17.75</v>
      </c>
      <c r="H23" s="38">
        <v>17.82</v>
      </c>
      <c r="I23" s="39">
        <v>17.401</v>
      </c>
    </row>
    <row r="24" spans="1:9" s="34" customFormat="1" ht="18.75" x14ac:dyDescent="0.3">
      <c r="A24" s="37">
        <v>44857</v>
      </c>
      <c r="B24" s="40">
        <v>44859</v>
      </c>
      <c r="C24" s="41">
        <v>45132</v>
      </c>
      <c r="D24" s="18">
        <v>20000000000</v>
      </c>
      <c r="E24" s="18">
        <v>20416025000</v>
      </c>
      <c r="F24" s="18">
        <v>6776025000</v>
      </c>
      <c r="G24" s="38">
        <v>18.013999999999999</v>
      </c>
      <c r="H24" s="38">
        <v>18.079999999999998</v>
      </c>
      <c r="I24" s="39">
        <v>17.5</v>
      </c>
    </row>
    <row r="25" spans="1:9" s="34" customFormat="1" ht="18.75" x14ac:dyDescent="0.3">
      <c r="A25" s="37">
        <v>44864</v>
      </c>
      <c r="B25" s="40">
        <v>44866</v>
      </c>
      <c r="C25" s="41">
        <v>45139</v>
      </c>
      <c r="D25" s="18">
        <v>20500000000</v>
      </c>
      <c r="E25" s="18">
        <v>31118450000</v>
      </c>
      <c r="F25" s="18">
        <v>2651525000</v>
      </c>
      <c r="G25" s="38">
        <v>18.064</v>
      </c>
      <c r="H25" s="38">
        <v>18.079999999999998</v>
      </c>
      <c r="I25" s="39">
        <v>17.75</v>
      </c>
    </row>
    <row r="26" spans="1:9" s="34" customFormat="1" ht="18.75" x14ac:dyDescent="0.3">
      <c r="A26" s="37">
        <v>44871</v>
      </c>
      <c r="B26" s="40">
        <v>44873</v>
      </c>
      <c r="C26" s="41">
        <v>45146</v>
      </c>
      <c r="D26" s="18">
        <v>20000000000</v>
      </c>
      <c r="E26" s="18">
        <v>26233275000</v>
      </c>
      <c r="F26" s="18">
        <v>1897175000</v>
      </c>
      <c r="G26" s="38">
        <v>18.050999999999998</v>
      </c>
      <c r="H26" s="38">
        <v>18.079999999999998</v>
      </c>
      <c r="I26" s="39">
        <v>17</v>
      </c>
    </row>
    <row r="27" spans="1:9" s="34" customFormat="1" ht="18.75" x14ac:dyDescent="0.3">
      <c r="A27" s="37">
        <v>44878</v>
      </c>
      <c r="B27" s="40">
        <v>44880</v>
      </c>
      <c r="C27" s="41">
        <v>45153</v>
      </c>
      <c r="D27" s="18">
        <v>20500000000</v>
      </c>
      <c r="E27" s="18">
        <v>23558525000</v>
      </c>
      <c r="F27" s="18">
        <v>958025000</v>
      </c>
      <c r="G27" s="38">
        <v>18.04</v>
      </c>
      <c r="H27" s="38">
        <v>18.079999999999998</v>
      </c>
      <c r="I27" s="39">
        <v>17.5</v>
      </c>
    </row>
    <row r="28" spans="1:9" s="34" customFormat="1" ht="18.75" x14ac:dyDescent="0.3">
      <c r="A28" s="37">
        <v>44885</v>
      </c>
      <c r="B28" s="40">
        <v>44887</v>
      </c>
      <c r="C28" s="41">
        <v>45160</v>
      </c>
      <c r="D28" s="18">
        <v>20000000000</v>
      </c>
      <c r="E28" s="18">
        <v>22026750000</v>
      </c>
      <c r="F28" s="18">
        <v>131200000</v>
      </c>
      <c r="G28" s="38">
        <v>18.02</v>
      </c>
      <c r="H28" s="38">
        <v>18.050999999999998</v>
      </c>
      <c r="I28" s="39">
        <v>18.001000000000001</v>
      </c>
    </row>
    <row r="29" spans="1:9" s="34" customFormat="1" ht="18.75" x14ac:dyDescent="0.3">
      <c r="A29" s="41">
        <v>44892</v>
      </c>
      <c r="B29" s="41">
        <v>44894</v>
      </c>
      <c r="C29" s="41">
        <v>45167</v>
      </c>
      <c r="D29" s="18">
        <v>20500000000</v>
      </c>
      <c r="E29" s="18">
        <v>27525050000</v>
      </c>
      <c r="F29" s="18">
        <v>13871050000</v>
      </c>
      <c r="G29" s="38">
        <v>18.577999999999999</v>
      </c>
      <c r="H29" s="38">
        <v>18.658999999999999</v>
      </c>
      <c r="I29" s="39">
        <v>17.949000000000002</v>
      </c>
    </row>
    <row r="30" spans="1:9" s="34" customFormat="1" ht="18.75" x14ac:dyDescent="0.3">
      <c r="A30" s="41">
        <v>44899</v>
      </c>
      <c r="B30" s="41">
        <v>44901</v>
      </c>
      <c r="C30" s="41">
        <v>45174</v>
      </c>
      <c r="D30" s="18">
        <v>20000000000</v>
      </c>
      <c r="E30" s="18">
        <v>17946700000</v>
      </c>
      <c r="F30" s="18">
        <v>4993200000</v>
      </c>
      <c r="G30" s="38">
        <v>18.725000000000001</v>
      </c>
      <c r="H30" s="38">
        <v>18.779</v>
      </c>
      <c r="I30" s="39">
        <v>18.5</v>
      </c>
    </row>
    <row r="31" spans="1:9" s="34" customFormat="1" ht="18.75" x14ac:dyDescent="0.3">
      <c r="A31" s="41">
        <v>44906</v>
      </c>
      <c r="B31" s="41">
        <v>44908</v>
      </c>
      <c r="C31" s="41">
        <v>45181</v>
      </c>
      <c r="D31" s="18">
        <v>20500000000</v>
      </c>
      <c r="E31" s="18">
        <v>7817425000</v>
      </c>
      <c r="F31" s="18">
        <v>189025000</v>
      </c>
      <c r="G31" s="38">
        <v>18.666</v>
      </c>
      <c r="H31" s="38">
        <v>18.779</v>
      </c>
      <c r="I31" s="39">
        <v>18.5</v>
      </c>
    </row>
    <row r="32" spans="1:9" s="34" customFormat="1" ht="18.75" x14ac:dyDescent="0.3">
      <c r="A32" s="41">
        <v>44913</v>
      </c>
      <c r="B32" s="41">
        <v>44915</v>
      </c>
      <c r="C32" s="41">
        <v>45188</v>
      </c>
      <c r="D32" s="18">
        <v>20000000000</v>
      </c>
      <c r="E32" s="18">
        <v>16799225000</v>
      </c>
      <c r="F32" s="18">
        <v>1423225000</v>
      </c>
      <c r="G32" s="38">
        <v>18.8</v>
      </c>
      <c r="H32" s="38">
        <v>18.87</v>
      </c>
      <c r="I32" s="39">
        <v>18.5</v>
      </c>
    </row>
    <row r="33" spans="1:9" s="34" customFormat="1" ht="18.75" x14ac:dyDescent="0.3">
      <c r="A33" s="41">
        <v>44920</v>
      </c>
      <c r="B33" s="41">
        <v>44922</v>
      </c>
      <c r="C33" s="41">
        <v>45195</v>
      </c>
      <c r="D33" s="18">
        <v>20500000000</v>
      </c>
      <c r="E33" s="18">
        <v>17795075000</v>
      </c>
      <c r="F33" s="18">
        <v>48675000</v>
      </c>
      <c r="G33" s="38">
        <v>18.821000000000002</v>
      </c>
      <c r="H33" s="38">
        <v>18.850999999999999</v>
      </c>
      <c r="I33" s="39">
        <v>18.699000000000002</v>
      </c>
    </row>
    <row r="34" spans="1:9" s="34" customFormat="1" ht="18.75" x14ac:dyDescent="0.3">
      <c r="A34" s="41">
        <v>44927</v>
      </c>
      <c r="B34" s="40">
        <v>44929</v>
      </c>
      <c r="C34" s="41">
        <v>45202</v>
      </c>
      <c r="D34" s="18">
        <v>21500000000</v>
      </c>
      <c r="E34" s="18">
        <v>21610650000</v>
      </c>
      <c r="F34" s="18">
        <v>53550000</v>
      </c>
      <c r="G34" s="38">
        <v>19.053999999999998</v>
      </c>
      <c r="H34" s="38">
        <v>19.498999999999999</v>
      </c>
      <c r="I34" s="39">
        <v>18.001000000000001</v>
      </c>
    </row>
    <row r="35" spans="1:9" s="34" customFormat="1" ht="18.75" x14ac:dyDescent="0.3">
      <c r="A35" s="41">
        <v>44934</v>
      </c>
      <c r="B35" s="40">
        <v>44936</v>
      </c>
      <c r="C35" s="41">
        <v>45209</v>
      </c>
      <c r="D35" s="18">
        <v>21500000000</v>
      </c>
      <c r="E35" s="18">
        <v>15135775000</v>
      </c>
      <c r="F35" s="18">
        <v>135575000</v>
      </c>
      <c r="G35" s="38">
        <v>20.949000000000002</v>
      </c>
      <c r="H35" s="38">
        <v>21.11</v>
      </c>
      <c r="I35" s="39">
        <v>20.498999999999999</v>
      </c>
    </row>
    <row r="36" spans="1:9" s="34" customFormat="1" ht="18.75" x14ac:dyDescent="0.3">
      <c r="A36" s="41">
        <v>44941</v>
      </c>
      <c r="B36" s="40">
        <v>44943</v>
      </c>
      <c r="C36" s="41">
        <v>45216</v>
      </c>
      <c r="D36" s="18">
        <v>21000000000</v>
      </c>
      <c r="E36" s="18">
        <v>31544100000</v>
      </c>
      <c r="F36" s="18">
        <v>10720375000</v>
      </c>
      <c r="G36" s="38">
        <v>21.484000000000002</v>
      </c>
      <c r="H36" s="38">
        <v>21.61</v>
      </c>
      <c r="I36" s="39">
        <v>20.9</v>
      </c>
    </row>
    <row r="37" spans="1:9" s="34" customFormat="1" ht="18.75" x14ac:dyDescent="0.3">
      <c r="A37" s="41">
        <v>44948</v>
      </c>
      <c r="B37" s="40">
        <v>44950</v>
      </c>
      <c r="C37" s="41">
        <v>45223</v>
      </c>
      <c r="D37" s="18">
        <v>21500000000</v>
      </c>
      <c r="E37" s="18">
        <v>23154250000</v>
      </c>
      <c r="F37" s="18">
        <v>14399750000</v>
      </c>
      <c r="G37" s="38">
        <v>21.748999999999999</v>
      </c>
      <c r="H37" s="38">
        <v>21.85</v>
      </c>
      <c r="I37" s="39">
        <v>20.492000000000001</v>
      </c>
    </row>
    <row r="38" spans="1:9" s="34" customFormat="1" ht="18.75" x14ac:dyDescent="0.3">
      <c r="A38" s="41">
        <v>44955</v>
      </c>
      <c r="B38" s="41">
        <v>44957</v>
      </c>
      <c r="C38" s="41">
        <v>45230</v>
      </c>
      <c r="D38" s="18">
        <v>21000000000</v>
      </c>
      <c r="E38" s="18">
        <v>16292525000</v>
      </c>
      <c r="F38" s="18">
        <v>2143175000</v>
      </c>
      <c r="G38" s="38">
        <v>21.866</v>
      </c>
      <c r="H38" s="38">
        <v>21.901</v>
      </c>
      <c r="I38" s="39">
        <v>19.998999999999999</v>
      </c>
    </row>
    <row r="39" spans="1:9" s="34" customFormat="1" ht="18.75" x14ac:dyDescent="0.3">
      <c r="A39" s="41">
        <f>Table38[[#This Row],[Settlement 
Date]]-2</f>
        <v>44962</v>
      </c>
      <c r="B39" s="41">
        <v>44964</v>
      </c>
      <c r="C39" s="41">
        <v>45237</v>
      </c>
      <c r="D39" s="18">
        <v>21500000000</v>
      </c>
      <c r="E39" s="18">
        <v>30018825000</v>
      </c>
      <c r="F39" s="18">
        <v>16788825000</v>
      </c>
      <c r="G39" s="38">
        <v>21.972999999999999</v>
      </c>
      <c r="H39" s="38">
        <v>22.04</v>
      </c>
      <c r="I39" s="39">
        <v>21.5</v>
      </c>
    </row>
    <row r="40" spans="1:9" s="34" customFormat="1" ht="18.75" x14ac:dyDescent="0.3">
      <c r="A40" s="41">
        <f>Table38[[#This Row],[Settlement 
Date]]-2</f>
        <v>44969</v>
      </c>
      <c r="B40" s="41">
        <v>44971</v>
      </c>
      <c r="C40" s="41">
        <v>45244</v>
      </c>
      <c r="D40" s="18">
        <v>21000000000</v>
      </c>
      <c r="E40" s="18">
        <v>31004050000</v>
      </c>
      <c r="F40" s="18">
        <v>12239050000</v>
      </c>
      <c r="G40" s="38">
        <v>22.1</v>
      </c>
      <c r="H40" s="38">
        <v>22.189</v>
      </c>
      <c r="I40" s="39">
        <v>21.5</v>
      </c>
    </row>
    <row r="41" spans="1:9" s="34" customFormat="1" ht="18.75" x14ac:dyDescent="0.3">
      <c r="A41" s="41">
        <f>Table38[[#This Row],[Settlement 
Date]]-2</f>
        <v>44976</v>
      </c>
      <c r="B41" s="41">
        <v>44978</v>
      </c>
      <c r="C41" s="41">
        <v>45251</v>
      </c>
      <c r="D41" s="18">
        <v>21500000000</v>
      </c>
      <c r="E41" s="18">
        <v>30555150000</v>
      </c>
      <c r="F41" s="18">
        <v>16444150000</v>
      </c>
      <c r="G41" s="38">
        <v>22.26</v>
      </c>
      <c r="H41" s="38">
        <v>22.34</v>
      </c>
      <c r="I41" s="39">
        <v>21.901</v>
      </c>
    </row>
    <row r="42" spans="1:9" s="34" customFormat="1" ht="18.75" x14ac:dyDescent="0.3">
      <c r="A42" s="41">
        <v>44983</v>
      </c>
      <c r="B42" s="41">
        <v>44985</v>
      </c>
      <c r="C42" s="41">
        <v>45258</v>
      </c>
      <c r="D42" s="18">
        <v>21000000000</v>
      </c>
      <c r="E42" s="18">
        <v>18221400000</v>
      </c>
      <c r="F42" s="18">
        <v>3695400000</v>
      </c>
      <c r="G42" s="38">
        <v>22.449000000000002</v>
      </c>
      <c r="H42" s="38">
        <v>22.47</v>
      </c>
      <c r="I42" s="39">
        <v>21.95</v>
      </c>
    </row>
    <row r="43" spans="1:9" s="34" customFormat="1" ht="18.75" x14ac:dyDescent="0.3">
      <c r="A43" s="41">
        <v>44990</v>
      </c>
      <c r="B43" s="41">
        <v>44992</v>
      </c>
      <c r="C43" s="41">
        <v>45265</v>
      </c>
      <c r="D43" s="18">
        <v>21500000000</v>
      </c>
      <c r="E43" s="18">
        <v>25651200000</v>
      </c>
      <c r="F43" s="18">
        <v>9360700000</v>
      </c>
      <c r="G43" s="38">
        <v>22.645</v>
      </c>
      <c r="H43" s="38">
        <v>22.690999999999999</v>
      </c>
      <c r="I43" s="39">
        <v>22</v>
      </c>
    </row>
    <row r="44" spans="1:9" s="34" customFormat="1" ht="18.75" x14ac:dyDescent="0.3">
      <c r="A44" s="41">
        <v>44997</v>
      </c>
      <c r="B44" s="41">
        <v>44999</v>
      </c>
      <c r="C44" s="41">
        <v>45272</v>
      </c>
      <c r="D44" s="18">
        <v>21000000000</v>
      </c>
      <c r="E44" s="18">
        <v>18593000000</v>
      </c>
      <c r="F44" s="18">
        <v>1109350000</v>
      </c>
      <c r="G44" s="38">
        <v>22.673999999999999</v>
      </c>
      <c r="H44" s="38">
        <v>22.7</v>
      </c>
      <c r="I44" s="39">
        <v>22.501000000000001</v>
      </c>
    </row>
    <row r="45" spans="1:9" s="34" customFormat="1" ht="18.75" x14ac:dyDescent="0.3">
      <c r="A45" s="41">
        <v>45004</v>
      </c>
      <c r="B45" s="41">
        <v>45006</v>
      </c>
      <c r="C45" s="41">
        <v>45279</v>
      </c>
      <c r="D45" s="18">
        <v>21500000000</v>
      </c>
      <c r="E45" s="18">
        <v>23981750000</v>
      </c>
      <c r="F45" s="18">
        <v>2620600000</v>
      </c>
      <c r="G45" s="38">
        <v>22.696000000000002</v>
      </c>
      <c r="H45" s="38">
        <v>22.7</v>
      </c>
      <c r="I45" s="39">
        <v>22.349</v>
      </c>
    </row>
    <row r="46" spans="1:9" s="34" customFormat="1" ht="18.75" x14ac:dyDescent="0.3">
      <c r="A46" s="41">
        <v>45011</v>
      </c>
      <c r="B46" s="41">
        <v>45013</v>
      </c>
      <c r="C46" s="41">
        <v>45286</v>
      </c>
      <c r="D46" s="18">
        <v>21000000000</v>
      </c>
      <c r="E46" s="18">
        <v>15877675000</v>
      </c>
      <c r="F46" s="18">
        <v>542675000</v>
      </c>
      <c r="G46" s="38">
        <v>22.69</v>
      </c>
      <c r="H46" s="38">
        <v>22.7</v>
      </c>
      <c r="I46" s="39">
        <v>22.599</v>
      </c>
    </row>
    <row r="47" spans="1:9" s="34" customFormat="1" ht="18.75" x14ac:dyDescent="0.3">
      <c r="A47" s="41">
        <v>45018</v>
      </c>
      <c r="B47" s="41">
        <v>45020</v>
      </c>
      <c r="C47" s="41">
        <v>45293</v>
      </c>
      <c r="D47" s="18">
        <v>17500000000</v>
      </c>
      <c r="E47" s="18">
        <v>21219525000</v>
      </c>
      <c r="F47" s="18">
        <v>79375000</v>
      </c>
      <c r="G47" s="38">
        <v>23.059000000000001</v>
      </c>
      <c r="H47" s="38">
        <v>23.251000000000001</v>
      </c>
      <c r="I47" s="39">
        <v>22.599</v>
      </c>
    </row>
    <row r="48" spans="1:9" s="34" customFormat="1" ht="18.75" x14ac:dyDescent="0.3">
      <c r="A48" s="41">
        <v>45025</v>
      </c>
      <c r="B48" s="41">
        <v>45027</v>
      </c>
      <c r="C48" s="41">
        <v>45300</v>
      </c>
      <c r="D48" s="18">
        <v>17000000000</v>
      </c>
      <c r="E48" s="18">
        <v>32656350000</v>
      </c>
      <c r="F48" s="18">
        <v>5577850000</v>
      </c>
      <c r="G48" s="38">
        <v>23.341000000000001</v>
      </c>
      <c r="H48" s="38">
        <v>23.5</v>
      </c>
      <c r="I48" s="39">
        <v>22</v>
      </c>
    </row>
    <row r="49" spans="1:9" s="34" customFormat="1" ht="18.75" x14ac:dyDescent="0.3">
      <c r="A49" s="41">
        <v>45032</v>
      </c>
      <c r="B49" s="41">
        <v>45034</v>
      </c>
      <c r="C49" s="41">
        <v>45307</v>
      </c>
      <c r="D49" s="18">
        <v>17500000000</v>
      </c>
      <c r="E49" s="18">
        <v>32621000000</v>
      </c>
      <c r="F49" s="18">
        <v>4152175000</v>
      </c>
      <c r="G49" s="38">
        <v>23.478999999999999</v>
      </c>
      <c r="H49" s="38">
        <v>23.5</v>
      </c>
      <c r="I49" s="39">
        <v>21.68</v>
      </c>
    </row>
    <row r="50" spans="1:9" s="34" customFormat="1" ht="18.75" x14ac:dyDescent="0.3">
      <c r="A50" s="41">
        <v>45039</v>
      </c>
      <c r="B50" s="41">
        <v>45041</v>
      </c>
      <c r="C50" s="41">
        <v>45314</v>
      </c>
      <c r="D50" s="18">
        <v>17000000000</v>
      </c>
      <c r="E50" s="18">
        <v>25469550000</v>
      </c>
      <c r="F50" s="18">
        <v>1798950000</v>
      </c>
      <c r="G50" s="38">
        <v>23.489000000000001</v>
      </c>
      <c r="H50" s="38">
        <v>23.5</v>
      </c>
      <c r="I50" s="39">
        <v>23.201000000000001</v>
      </c>
    </row>
    <row r="51" spans="1:9" s="34" customFormat="1" ht="18.75" x14ac:dyDescent="0.3">
      <c r="A51" s="41">
        <v>45046</v>
      </c>
      <c r="B51" s="41">
        <v>45048</v>
      </c>
      <c r="C51" s="41">
        <v>45321</v>
      </c>
      <c r="D51" s="18">
        <v>17500000000</v>
      </c>
      <c r="E51" s="18">
        <v>26033675000</v>
      </c>
      <c r="F51" s="18">
        <v>2682175000</v>
      </c>
      <c r="G51" s="38">
        <v>23.59</v>
      </c>
      <c r="H51" s="38">
        <v>23.6</v>
      </c>
      <c r="I51" s="39">
        <v>18.001000000000001</v>
      </c>
    </row>
    <row r="52" spans="1:9" s="34" customFormat="1" ht="18.75" x14ac:dyDescent="0.3">
      <c r="A52" s="41">
        <v>45053</v>
      </c>
      <c r="B52" s="41">
        <v>45055</v>
      </c>
      <c r="C52" s="41">
        <v>45328</v>
      </c>
      <c r="D52" s="18">
        <v>17000000000</v>
      </c>
      <c r="E52" s="18">
        <v>28565325000</v>
      </c>
      <c r="F52" s="18">
        <v>6682325000</v>
      </c>
      <c r="G52" s="38">
        <v>23.667999999999999</v>
      </c>
      <c r="H52" s="38">
        <v>23.7</v>
      </c>
      <c r="I52" s="39">
        <v>23</v>
      </c>
    </row>
    <row r="53" spans="1:9" s="34" customFormat="1" ht="18.75" x14ac:dyDescent="0.3">
      <c r="A53" s="41">
        <v>45060</v>
      </c>
      <c r="B53" s="41">
        <v>45062</v>
      </c>
      <c r="C53" s="41">
        <v>45335</v>
      </c>
      <c r="D53" s="18">
        <v>17500000000</v>
      </c>
      <c r="E53" s="18">
        <v>23279325000</v>
      </c>
      <c r="F53" s="18">
        <v>2196625000</v>
      </c>
      <c r="G53" s="38">
        <v>23.696999999999999</v>
      </c>
      <c r="H53" s="38">
        <v>23.748999999999999</v>
      </c>
      <c r="I53" s="39">
        <v>23.498999999999999</v>
      </c>
    </row>
    <row r="54" spans="1:9" s="34" customFormat="1" ht="18.75" x14ac:dyDescent="0.3">
      <c r="A54" s="41">
        <v>45067</v>
      </c>
      <c r="B54" s="41">
        <v>45069</v>
      </c>
      <c r="C54" s="41">
        <v>45342</v>
      </c>
      <c r="D54" s="18">
        <v>17000000000</v>
      </c>
      <c r="E54" s="18">
        <v>24733850000</v>
      </c>
      <c r="F54" s="18">
        <v>7253500000</v>
      </c>
      <c r="G54" s="38">
        <v>23.751999999999999</v>
      </c>
      <c r="H54" s="38">
        <v>23.82</v>
      </c>
      <c r="I54" s="39">
        <v>20.199000000000002</v>
      </c>
    </row>
    <row r="55" spans="1:9" s="34" customFormat="1" ht="18.75" x14ac:dyDescent="0.3">
      <c r="A55" s="41">
        <v>45074</v>
      </c>
      <c r="B55" s="41">
        <v>45076</v>
      </c>
      <c r="C55" s="41">
        <v>45349</v>
      </c>
      <c r="D55" s="18">
        <v>17500000000</v>
      </c>
      <c r="E55" s="18">
        <v>20982475000</v>
      </c>
      <c r="F55" s="18">
        <v>1298700000</v>
      </c>
      <c r="G55" s="38">
        <v>23.82</v>
      </c>
      <c r="H55" s="38">
        <v>23.85</v>
      </c>
      <c r="I55" s="39">
        <v>23</v>
      </c>
    </row>
    <row r="56" spans="1:9" s="34" customFormat="1" ht="18.75" x14ac:dyDescent="0.3">
      <c r="A56" s="41">
        <v>45081</v>
      </c>
      <c r="B56" s="41">
        <v>45083</v>
      </c>
      <c r="C56" s="41">
        <v>45356</v>
      </c>
      <c r="D56" s="18">
        <v>17000000000</v>
      </c>
      <c r="E56" s="18">
        <v>16693525000</v>
      </c>
      <c r="F56" s="18">
        <v>290325000</v>
      </c>
      <c r="G56" s="38">
        <v>23.83</v>
      </c>
      <c r="H56" s="38">
        <v>23.85</v>
      </c>
      <c r="I56" s="39">
        <v>22.501000000000001</v>
      </c>
    </row>
    <row r="57" spans="1:9" s="34" customFormat="1" ht="18.75" x14ac:dyDescent="0.3">
      <c r="A57" s="41">
        <v>45088</v>
      </c>
      <c r="B57" s="41">
        <v>45090</v>
      </c>
      <c r="C57" s="41">
        <v>45363</v>
      </c>
      <c r="D57" s="18">
        <v>17500000000</v>
      </c>
      <c r="E57" s="18">
        <v>25052550000</v>
      </c>
      <c r="F57" s="18">
        <v>2058475000</v>
      </c>
      <c r="G57" s="38">
        <v>23.815000000000001</v>
      </c>
      <c r="H57" s="38">
        <v>23.829000000000001</v>
      </c>
      <c r="I57" s="39">
        <v>23.5</v>
      </c>
    </row>
    <row r="58" spans="1:9" s="34" customFormat="1" ht="18.75" x14ac:dyDescent="0.3">
      <c r="A58" s="41">
        <v>45095</v>
      </c>
      <c r="B58" s="41">
        <v>45097</v>
      </c>
      <c r="C58" s="41">
        <v>45370</v>
      </c>
      <c r="D58" s="18">
        <v>17000000000</v>
      </c>
      <c r="E58" s="18">
        <v>18694825000</v>
      </c>
      <c r="F58" s="18">
        <v>1062225000</v>
      </c>
      <c r="G58" s="38">
        <v>23.812999999999999</v>
      </c>
      <c r="H58" s="38">
        <v>23.82</v>
      </c>
      <c r="I58" s="39">
        <v>23</v>
      </c>
    </row>
    <row r="59" spans="1:9" s="34" customFormat="1" ht="18.75" x14ac:dyDescent="0.3">
      <c r="A59" s="41">
        <v>45102</v>
      </c>
      <c r="B59" s="41">
        <v>45104</v>
      </c>
      <c r="C59" s="41">
        <v>45377</v>
      </c>
      <c r="D59" s="18">
        <v>17500000000</v>
      </c>
      <c r="E59" s="18">
        <v>17938100000</v>
      </c>
      <c r="F59" s="18">
        <v>2049900000</v>
      </c>
      <c r="G59" s="38">
        <v>23.808</v>
      </c>
      <c r="H59" s="38">
        <v>23.82</v>
      </c>
      <c r="I59" s="39">
        <v>19.998999999999999</v>
      </c>
    </row>
  </sheetData>
  <mergeCells count="1">
    <mergeCell ref="A3:H4"/>
  </mergeCells>
  <printOptions horizontalCentered="1"/>
  <pageMargins left="0.17" right="0.16" top="0.46" bottom="0.28000000000000003" header="0.06" footer="0.2"/>
  <pageSetup paperSize="9" scale="63" orientation="portrait" r:id="rId1"/>
  <ignoredErrors>
    <ignoredError sqref="A42:A59" calculatedColumn="1"/>
  </ignoredErrors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1"/>
  <sheetViews>
    <sheetView workbookViewId="0">
      <pane xSplit="2" ySplit="7" topLeftCell="C50" activePane="bottomRight" state="frozen"/>
      <selection pane="topRight" activeCell="C1" sqref="C1"/>
      <selection pane="bottomLeft" activeCell="A5" sqref="A5"/>
      <selection pane="bottomRight" activeCell="I1" sqref="A1:I71"/>
    </sheetView>
  </sheetViews>
  <sheetFormatPr defaultRowHeight="15" x14ac:dyDescent="0.25"/>
  <cols>
    <col min="1" max="3" width="18.7109375" customWidth="1"/>
    <col min="4" max="6" width="19.4257812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71" t="s">
        <v>24</v>
      </c>
      <c r="C3" s="71"/>
      <c r="D3" s="71"/>
      <c r="E3" s="71"/>
      <c r="F3" s="71"/>
      <c r="G3" s="71"/>
      <c r="H3" s="71"/>
      <c r="I3" s="71"/>
    </row>
    <row r="4" spans="1:9" ht="12" customHeight="1" x14ac:dyDescent="0.25">
      <c r="B4" s="71"/>
      <c r="C4" s="71"/>
      <c r="D4" s="71"/>
      <c r="E4" s="71"/>
      <c r="F4" s="71"/>
      <c r="G4" s="71"/>
      <c r="H4" s="71"/>
      <c r="I4" s="71"/>
    </row>
    <row r="5" spans="1:9" ht="12" customHeight="1" x14ac:dyDescent="0.25"/>
    <row r="6" spans="1:9" ht="12" customHeight="1" x14ac:dyDescent="0.25"/>
    <row r="7" spans="1:9" s="25" customFormat="1" ht="39.950000000000003" customHeight="1" thickBot="1" x14ac:dyDescent="0.3">
      <c r="A7" s="27" t="s">
        <v>5</v>
      </c>
      <c r="B7" s="28" t="s">
        <v>6</v>
      </c>
      <c r="C7" s="28" t="s">
        <v>7</v>
      </c>
      <c r="D7" s="28" t="s">
        <v>8</v>
      </c>
      <c r="E7" s="28" t="s">
        <v>9</v>
      </c>
      <c r="F7" s="28" t="s">
        <v>10</v>
      </c>
      <c r="G7" s="28" t="s">
        <v>11</v>
      </c>
      <c r="H7" s="28" t="s">
        <v>12</v>
      </c>
      <c r="I7" s="28" t="s">
        <v>13</v>
      </c>
    </row>
    <row r="8" spans="1:9" s="34" customFormat="1" ht="19.5" thickTop="1" x14ac:dyDescent="0.3">
      <c r="A8" s="57">
        <f>Table4[[#This Row],[Settlement 
Date]]-5</f>
        <v>44742</v>
      </c>
      <c r="B8" s="23">
        <v>44747</v>
      </c>
      <c r="C8" s="23">
        <v>45111</v>
      </c>
      <c r="D8" s="4">
        <v>16000000000</v>
      </c>
      <c r="E8" s="4">
        <v>11131125000</v>
      </c>
      <c r="F8" s="17">
        <v>1034875000</v>
      </c>
      <c r="G8" s="5">
        <v>14.090999999999999</v>
      </c>
      <c r="H8" s="5">
        <v>14.1</v>
      </c>
      <c r="I8" s="5">
        <v>14</v>
      </c>
    </row>
    <row r="9" spans="1:9" s="34" customFormat="1" ht="18.75" x14ac:dyDescent="0.3">
      <c r="A9" s="58">
        <f>Table4[[#This Row],[Settlement 
Date]]-5</f>
        <v>44749</v>
      </c>
      <c r="B9" s="23">
        <v>44754</v>
      </c>
      <c r="C9" s="23">
        <v>45118</v>
      </c>
      <c r="D9" s="4">
        <v>15500000000</v>
      </c>
      <c r="E9" s="4">
        <v>16569525000</v>
      </c>
      <c r="F9" s="4">
        <v>8039525000</v>
      </c>
      <c r="G9" s="5">
        <v>15.612</v>
      </c>
      <c r="H9" s="5">
        <v>15.8</v>
      </c>
      <c r="I9" s="5">
        <v>14</v>
      </c>
    </row>
    <row r="10" spans="1:9" s="34" customFormat="1" ht="18.75" x14ac:dyDescent="0.3">
      <c r="A10" s="57">
        <f>Table4[[#This Row],[Settlement 
Date]]-5</f>
        <v>44756</v>
      </c>
      <c r="B10" s="23">
        <v>44761</v>
      </c>
      <c r="C10" s="23">
        <v>45125</v>
      </c>
      <c r="D10" s="4">
        <v>16000000000</v>
      </c>
      <c r="E10" s="4">
        <v>13816225000</v>
      </c>
      <c r="F10" s="17">
        <v>805225000</v>
      </c>
      <c r="G10" s="5">
        <v>15.752000000000001</v>
      </c>
      <c r="H10" s="5">
        <v>15.8</v>
      </c>
      <c r="I10" s="5">
        <v>14</v>
      </c>
    </row>
    <row r="11" spans="1:9" s="34" customFormat="1" ht="18.75" x14ac:dyDescent="0.3">
      <c r="A11" s="55">
        <f>Table4[[#This Row],[Settlement 
Date]]-1</f>
        <v>44761</v>
      </c>
      <c r="B11" s="56">
        <v>44762</v>
      </c>
      <c r="C11" s="56">
        <v>45126</v>
      </c>
      <c r="D11" s="4">
        <v>200000000</v>
      </c>
      <c r="E11" s="4">
        <v>200000000</v>
      </c>
      <c r="F11" s="4">
        <v>3773480000</v>
      </c>
      <c r="G11" s="5">
        <v>3.05</v>
      </c>
      <c r="H11" s="5">
        <v>3.05</v>
      </c>
      <c r="I11" s="5">
        <v>3.05</v>
      </c>
    </row>
    <row r="12" spans="1:9" s="34" customFormat="1" ht="18.75" x14ac:dyDescent="0.3">
      <c r="A12" s="57">
        <f>Table4[[#This Row],[Settlement 
Date]]-5</f>
        <v>44763</v>
      </c>
      <c r="B12" s="23">
        <v>44768</v>
      </c>
      <c r="C12" s="23">
        <v>45132</v>
      </c>
      <c r="D12" s="4">
        <v>15500000000</v>
      </c>
      <c r="E12" s="4">
        <v>20373325000</v>
      </c>
      <c r="F12" s="17">
        <v>12775825000</v>
      </c>
      <c r="G12" s="5">
        <v>16.052</v>
      </c>
      <c r="H12" s="5">
        <v>16.298999999999999</v>
      </c>
      <c r="I12" s="5">
        <v>13.500999999999999</v>
      </c>
    </row>
    <row r="13" spans="1:9" s="34" customFormat="1" ht="18.75" x14ac:dyDescent="0.3">
      <c r="A13" s="58">
        <v>44770</v>
      </c>
      <c r="B13" s="23">
        <v>44775</v>
      </c>
      <c r="C13" s="23">
        <v>45139</v>
      </c>
      <c r="D13" s="4">
        <v>16000000000</v>
      </c>
      <c r="E13" s="4">
        <v>20449225000</v>
      </c>
      <c r="F13" s="4">
        <v>12188225000</v>
      </c>
      <c r="G13" s="5">
        <v>16.291</v>
      </c>
      <c r="H13" s="5">
        <v>16.399999999999999</v>
      </c>
      <c r="I13" s="5">
        <v>14</v>
      </c>
    </row>
    <row r="14" spans="1:9" s="34" customFormat="1" ht="18.75" x14ac:dyDescent="0.3">
      <c r="A14" s="57">
        <v>44777</v>
      </c>
      <c r="B14" s="23">
        <v>44782</v>
      </c>
      <c r="C14" s="23">
        <v>45146</v>
      </c>
      <c r="D14" s="4">
        <v>15500000000</v>
      </c>
      <c r="E14" s="4">
        <v>35227600000</v>
      </c>
      <c r="F14" s="17">
        <v>26884600000</v>
      </c>
      <c r="G14" s="5">
        <v>16.378</v>
      </c>
      <c r="H14" s="5">
        <v>16.5</v>
      </c>
      <c r="I14" s="5">
        <v>14.07</v>
      </c>
    </row>
    <row r="15" spans="1:9" s="34" customFormat="1" ht="18.75" x14ac:dyDescent="0.3">
      <c r="A15" s="58">
        <v>44784</v>
      </c>
      <c r="B15" s="23">
        <v>44789</v>
      </c>
      <c r="C15" s="23">
        <v>45153</v>
      </c>
      <c r="D15" s="4">
        <v>16000000000</v>
      </c>
      <c r="E15" s="4">
        <v>28513500000</v>
      </c>
      <c r="F15" s="4">
        <v>20428100000</v>
      </c>
      <c r="G15" s="22">
        <v>16.474</v>
      </c>
      <c r="H15" s="5">
        <v>16.649999999999999</v>
      </c>
      <c r="I15" s="22">
        <v>14.999000000000001</v>
      </c>
    </row>
    <row r="16" spans="1:9" s="34" customFormat="1" ht="18.75" x14ac:dyDescent="0.3">
      <c r="A16" s="61">
        <v>44784</v>
      </c>
      <c r="B16" s="62">
        <v>44789</v>
      </c>
      <c r="C16" s="62">
        <v>45153</v>
      </c>
      <c r="D16" s="4">
        <v>610000000</v>
      </c>
      <c r="E16" s="4">
        <v>610000000</v>
      </c>
      <c r="F16" s="4">
        <v>12117099340.000002</v>
      </c>
      <c r="G16" s="5">
        <v>1.6970000000000001</v>
      </c>
      <c r="H16" s="5">
        <v>1.7</v>
      </c>
      <c r="I16" s="5">
        <v>1.65</v>
      </c>
    </row>
    <row r="17" spans="1:9" s="34" customFormat="1" ht="18.75" x14ac:dyDescent="0.3">
      <c r="A17" s="58">
        <v>44791</v>
      </c>
      <c r="B17" s="23">
        <v>44796</v>
      </c>
      <c r="C17" s="23">
        <v>45160</v>
      </c>
      <c r="D17" s="4">
        <v>15500000000</v>
      </c>
      <c r="E17" s="4">
        <v>26698825000</v>
      </c>
      <c r="F17" s="17">
        <v>16199825000</v>
      </c>
      <c r="G17" s="5">
        <v>16.603999999999999</v>
      </c>
      <c r="H17" s="5">
        <v>16.8</v>
      </c>
      <c r="I17" s="5">
        <v>14.999000000000001</v>
      </c>
    </row>
    <row r="18" spans="1:9" s="34" customFormat="1" ht="18.75" x14ac:dyDescent="0.3">
      <c r="A18" s="57">
        <v>44798</v>
      </c>
      <c r="B18" s="23">
        <v>44803</v>
      </c>
      <c r="C18" s="23">
        <v>45167</v>
      </c>
      <c r="D18" s="4">
        <v>16500000000</v>
      </c>
      <c r="E18" s="4">
        <v>30448525000</v>
      </c>
      <c r="F18" s="4">
        <v>16690525000</v>
      </c>
      <c r="G18" s="5">
        <v>16.803000000000001</v>
      </c>
      <c r="H18" s="5">
        <v>16.88</v>
      </c>
      <c r="I18" s="5">
        <v>14</v>
      </c>
    </row>
    <row r="19" spans="1:9" s="34" customFormat="1" ht="18.75" x14ac:dyDescent="0.3">
      <c r="A19" s="58">
        <v>44805</v>
      </c>
      <c r="B19" s="23">
        <v>44810</v>
      </c>
      <c r="C19" s="23">
        <v>45174</v>
      </c>
      <c r="D19" s="4">
        <v>15500000000</v>
      </c>
      <c r="E19" s="4">
        <v>34730850000</v>
      </c>
      <c r="F19" s="17">
        <v>19188350000</v>
      </c>
      <c r="G19" s="5">
        <v>16.878</v>
      </c>
      <c r="H19" s="5">
        <v>16.91</v>
      </c>
      <c r="I19" s="5">
        <v>14.07</v>
      </c>
    </row>
    <row r="20" spans="1:9" s="34" customFormat="1" ht="18.75" x14ac:dyDescent="0.3">
      <c r="A20" s="57">
        <v>44812</v>
      </c>
      <c r="B20" s="23">
        <v>44817</v>
      </c>
      <c r="C20" s="23">
        <v>45181</v>
      </c>
      <c r="D20" s="4">
        <v>16000000000</v>
      </c>
      <c r="E20" s="4">
        <v>36182800000</v>
      </c>
      <c r="F20" s="4">
        <v>20291150000</v>
      </c>
      <c r="G20" s="5">
        <v>16.87</v>
      </c>
      <c r="H20" s="5">
        <v>16.91</v>
      </c>
      <c r="I20" s="5">
        <v>14</v>
      </c>
    </row>
    <row r="21" spans="1:9" s="34" customFormat="1" ht="18.75" x14ac:dyDescent="0.3">
      <c r="A21" s="58">
        <v>44819</v>
      </c>
      <c r="B21" s="23">
        <v>44824</v>
      </c>
      <c r="C21" s="23">
        <v>45188</v>
      </c>
      <c r="D21" s="4">
        <v>15500000000</v>
      </c>
      <c r="E21" s="4">
        <v>32478450000</v>
      </c>
      <c r="F21" s="17">
        <v>23320450000</v>
      </c>
      <c r="G21" s="5">
        <v>16.928999999999998</v>
      </c>
      <c r="H21" s="5">
        <v>17</v>
      </c>
      <c r="I21" s="5">
        <v>12.75</v>
      </c>
    </row>
    <row r="22" spans="1:9" s="34" customFormat="1" ht="18.75" x14ac:dyDescent="0.3">
      <c r="A22" s="57">
        <v>44826</v>
      </c>
      <c r="B22" s="23">
        <v>44831</v>
      </c>
      <c r="C22" s="23">
        <v>45195</v>
      </c>
      <c r="D22" s="4">
        <v>16500000000</v>
      </c>
      <c r="E22" s="4">
        <v>47882350000</v>
      </c>
      <c r="F22" s="4">
        <v>33194975000</v>
      </c>
      <c r="G22" s="5">
        <v>17.324999999999999</v>
      </c>
      <c r="H22" s="5">
        <v>17.350000000000001</v>
      </c>
      <c r="I22" s="5">
        <v>15.5</v>
      </c>
    </row>
    <row r="23" spans="1:9" s="34" customFormat="1" ht="18.75" x14ac:dyDescent="0.3">
      <c r="A23" s="58">
        <v>44833</v>
      </c>
      <c r="B23" s="23">
        <v>44838</v>
      </c>
      <c r="C23" s="23">
        <v>45202</v>
      </c>
      <c r="D23" s="4">
        <v>21500000000</v>
      </c>
      <c r="E23" s="4">
        <v>56376150000</v>
      </c>
      <c r="F23" s="17">
        <v>23583375000</v>
      </c>
      <c r="G23" s="5">
        <v>17.318000000000001</v>
      </c>
      <c r="H23" s="5">
        <v>17.350000000000001</v>
      </c>
      <c r="I23" s="5">
        <v>14</v>
      </c>
    </row>
    <row r="24" spans="1:9" s="34" customFormat="1" ht="18.75" x14ac:dyDescent="0.3">
      <c r="A24" s="57">
        <v>44840</v>
      </c>
      <c r="B24" s="23">
        <v>44845</v>
      </c>
      <c r="C24" s="23">
        <v>45209</v>
      </c>
      <c r="D24" s="4">
        <v>21000000000</v>
      </c>
      <c r="E24" s="4">
        <v>34121200000</v>
      </c>
      <c r="F24" s="4">
        <v>21348900000</v>
      </c>
      <c r="G24" s="5">
        <v>17.445</v>
      </c>
      <c r="H24" s="5">
        <v>17.7</v>
      </c>
      <c r="I24" s="5">
        <v>16.001000000000001</v>
      </c>
    </row>
    <row r="25" spans="1:9" s="34" customFormat="1" ht="18.75" x14ac:dyDescent="0.3">
      <c r="A25" s="58">
        <v>44847</v>
      </c>
      <c r="B25" s="23">
        <v>44852</v>
      </c>
      <c r="C25" s="23">
        <v>45216</v>
      </c>
      <c r="D25" s="4">
        <v>21500000000</v>
      </c>
      <c r="E25" s="4">
        <v>38055625000</v>
      </c>
      <c r="F25" s="17">
        <v>4448300000</v>
      </c>
      <c r="G25" s="5">
        <v>17.702000000000002</v>
      </c>
      <c r="H25" s="5">
        <v>17.84</v>
      </c>
      <c r="I25" s="5">
        <v>14.999000000000001</v>
      </c>
    </row>
    <row r="26" spans="1:9" s="34" customFormat="1" ht="18.75" x14ac:dyDescent="0.3">
      <c r="A26" s="57">
        <v>44854</v>
      </c>
      <c r="B26" s="23">
        <v>44859</v>
      </c>
      <c r="C26" s="23">
        <v>45223</v>
      </c>
      <c r="D26" s="4">
        <v>21000000000</v>
      </c>
      <c r="E26" s="4">
        <v>36305700000</v>
      </c>
      <c r="F26" s="4">
        <v>18419700000</v>
      </c>
      <c r="G26" s="5">
        <v>17.977</v>
      </c>
      <c r="H26" s="5">
        <v>18.099</v>
      </c>
      <c r="I26" s="5">
        <v>14</v>
      </c>
    </row>
    <row r="27" spans="1:9" s="34" customFormat="1" ht="18.75" x14ac:dyDescent="0.3">
      <c r="A27" s="58">
        <v>44861</v>
      </c>
      <c r="B27" s="23">
        <v>44866</v>
      </c>
      <c r="C27" s="23">
        <v>45230</v>
      </c>
      <c r="D27" s="4">
        <v>21500000000</v>
      </c>
      <c r="E27" s="4">
        <v>31346625000</v>
      </c>
      <c r="F27" s="17">
        <v>526475000</v>
      </c>
      <c r="G27" s="5">
        <v>18.001000000000001</v>
      </c>
      <c r="H27" s="5">
        <v>18.099</v>
      </c>
      <c r="I27" s="5">
        <v>16.75</v>
      </c>
    </row>
    <row r="28" spans="1:9" s="34" customFormat="1" ht="18.75" x14ac:dyDescent="0.3">
      <c r="A28" s="57">
        <v>44868</v>
      </c>
      <c r="B28" s="23">
        <v>44873</v>
      </c>
      <c r="C28" s="23">
        <v>45237</v>
      </c>
      <c r="D28" s="4">
        <v>21000000000</v>
      </c>
      <c r="E28" s="4">
        <v>40932325000</v>
      </c>
      <c r="F28" s="4">
        <v>1982850000</v>
      </c>
      <c r="G28" s="5">
        <v>18.059999999999999</v>
      </c>
      <c r="H28" s="5">
        <v>18.099</v>
      </c>
      <c r="I28" s="5">
        <v>17</v>
      </c>
    </row>
    <row r="29" spans="1:9" s="34" customFormat="1" ht="18.75" x14ac:dyDescent="0.3">
      <c r="A29" s="63">
        <v>44868</v>
      </c>
      <c r="B29" s="64">
        <v>44873</v>
      </c>
      <c r="C29" s="64">
        <v>45237</v>
      </c>
      <c r="D29" s="4">
        <v>699500000</v>
      </c>
      <c r="E29" s="4">
        <v>859200000</v>
      </c>
      <c r="F29" s="17">
        <v>17014053120</v>
      </c>
      <c r="G29" s="5">
        <v>2.2999999999999998</v>
      </c>
      <c r="H29" s="5">
        <v>2.2999999999999998</v>
      </c>
      <c r="I29" s="5">
        <v>2.29</v>
      </c>
    </row>
    <row r="30" spans="1:9" s="34" customFormat="1" ht="18.75" x14ac:dyDescent="0.3">
      <c r="A30" s="57">
        <v>44875</v>
      </c>
      <c r="B30" s="23">
        <v>44880</v>
      </c>
      <c r="C30" s="23">
        <v>45244</v>
      </c>
      <c r="D30" s="4">
        <v>21500000000</v>
      </c>
      <c r="E30" s="4">
        <v>31509550000</v>
      </c>
      <c r="F30" s="4">
        <v>2325800000</v>
      </c>
      <c r="G30" s="5">
        <v>18.048999999999999</v>
      </c>
      <c r="H30" s="5">
        <v>18.099</v>
      </c>
      <c r="I30" s="5">
        <v>16.001000000000001</v>
      </c>
    </row>
    <row r="31" spans="1:9" s="34" customFormat="1" ht="18.75" x14ac:dyDescent="0.3">
      <c r="A31" s="55">
        <v>44875</v>
      </c>
      <c r="B31" s="56">
        <v>44880</v>
      </c>
      <c r="C31" s="56">
        <v>45244</v>
      </c>
      <c r="D31" s="4">
        <v>1600000000</v>
      </c>
      <c r="E31" s="4">
        <v>1737000000</v>
      </c>
      <c r="F31" s="17">
        <v>39353594800</v>
      </c>
      <c r="G31" s="5">
        <v>4.5979999999999999</v>
      </c>
      <c r="H31" s="5">
        <v>4.5999999999999996</v>
      </c>
      <c r="I31" s="5">
        <v>4.59</v>
      </c>
    </row>
    <row r="32" spans="1:9" s="34" customFormat="1" ht="18.75" x14ac:dyDescent="0.3">
      <c r="A32" s="57">
        <v>44882</v>
      </c>
      <c r="B32" s="23">
        <v>44887</v>
      </c>
      <c r="C32" s="23">
        <v>45251</v>
      </c>
      <c r="D32" s="4">
        <v>21000000000</v>
      </c>
      <c r="E32" s="4">
        <v>27042300000</v>
      </c>
      <c r="F32" s="4">
        <v>5162350000</v>
      </c>
      <c r="G32" s="5">
        <v>18.332000000000001</v>
      </c>
      <c r="H32" s="5">
        <v>18.600000000000001</v>
      </c>
      <c r="I32" s="5">
        <v>16.001000000000001</v>
      </c>
    </row>
    <row r="33" spans="1:9" s="34" customFormat="1" ht="18.75" x14ac:dyDescent="0.3">
      <c r="A33" s="55">
        <v>44882</v>
      </c>
      <c r="B33" s="56">
        <v>44887</v>
      </c>
      <c r="C33" s="56">
        <v>45251</v>
      </c>
      <c r="D33" s="4">
        <v>1057800000</v>
      </c>
      <c r="E33" s="4">
        <v>1057800000</v>
      </c>
      <c r="F33" s="17">
        <v>25910493660</v>
      </c>
      <c r="G33" s="5">
        <v>4.5999999999999996</v>
      </c>
      <c r="H33" s="5">
        <v>4.5999999999999996</v>
      </c>
      <c r="I33" s="5">
        <v>4.5999999999999996</v>
      </c>
    </row>
    <row r="34" spans="1:9" s="34" customFormat="1" ht="18.75" x14ac:dyDescent="0.3">
      <c r="A34" s="57">
        <v>44889</v>
      </c>
      <c r="B34" s="23">
        <v>44894</v>
      </c>
      <c r="C34" s="23">
        <v>45258</v>
      </c>
      <c r="D34" s="4">
        <v>21500000000</v>
      </c>
      <c r="E34" s="4">
        <v>38847625000</v>
      </c>
      <c r="F34" s="4">
        <v>20581600000</v>
      </c>
      <c r="G34" s="5">
        <v>18.652999999999999</v>
      </c>
      <c r="H34" s="5">
        <v>18.701000000000001</v>
      </c>
      <c r="I34" s="5">
        <v>16.75</v>
      </c>
    </row>
    <row r="35" spans="1:9" s="34" customFormat="1" ht="18.75" x14ac:dyDescent="0.3">
      <c r="A35" s="58">
        <f>Table4[[#This Row],[Settlement 
Date]]-5</f>
        <v>44896</v>
      </c>
      <c r="B35" s="23">
        <v>44901</v>
      </c>
      <c r="C35" s="23">
        <v>45265</v>
      </c>
      <c r="D35" s="4">
        <v>21500000000</v>
      </c>
      <c r="E35" s="4">
        <v>62460900000</v>
      </c>
      <c r="F35" s="17">
        <v>37368400000</v>
      </c>
      <c r="G35" s="5">
        <v>18.747</v>
      </c>
      <c r="H35" s="5">
        <v>18.850000000000001</v>
      </c>
      <c r="I35" s="5">
        <v>16.75</v>
      </c>
    </row>
    <row r="36" spans="1:9" s="34" customFormat="1" ht="18.75" x14ac:dyDescent="0.3">
      <c r="A36" s="55">
        <f>Table4[[#This Row],[Settlement 
Date]]-5</f>
        <v>44896</v>
      </c>
      <c r="B36" s="56">
        <v>44901</v>
      </c>
      <c r="C36" s="56">
        <v>45265</v>
      </c>
      <c r="D36" s="4">
        <v>1000000000</v>
      </c>
      <c r="E36" s="4">
        <v>1140000000</v>
      </c>
      <c r="F36" s="4">
        <v>24334695000</v>
      </c>
      <c r="G36" s="5">
        <v>4.5990000000000002</v>
      </c>
      <c r="H36" s="5">
        <v>4.5999999999999996</v>
      </c>
      <c r="I36" s="5">
        <v>4.59</v>
      </c>
    </row>
    <row r="37" spans="1:9" s="34" customFormat="1" ht="18.75" x14ac:dyDescent="0.3">
      <c r="A37" s="58">
        <f>Table4[[#This Row],[Settlement 
Date]]-5</f>
        <v>44903</v>
      </c>
      <c r="B37" s="23">
        <v>44908</v>
      </c>
      <c r="C37" s="23">
        <v>45272</v>
      </c>
      <c r="D37" s="13">
        <v>21500000000</v>
      </c>
      <c r="E37" s="13">
        <v>20843500000</v>
      </c>
      <c r="F37" s="13">
        <v>6516700000</v>
      </c>
      <c r="G37" s="12">
        <v>18.811</v>
      </c>
      <c r="H37" s="11">
        <v>18.899999999999999</v>
      </c>
      <c r="I37" s="12">
        <v>13.75</v>
      </c>
    </row>
    <row r="38" spans="1:9" s="34" customFormat="1" ht="18.75" x14ac:dyDescent="0.3">
      <c r="A38" s="57">
        <f>Table4[[#This Row],[Settlement 
Date]]-5</f>
        <v>44910</v>
      </c>
      <c r="B38" s="23">
        <v>44915</v>
      </c>
      <c r="C38" s="23">
        <v>45279</v>
      </c>
      <c r="D38" s="43">
        <v>21500000000</v>
      </c>
      <c r="E38" s="43">
        <v>19052425000</v>
      </c>
      <c r="F38" s="43">
        <v>1519825000</v>
      </c>
      <c r="G38" s="45">
        <v>18.815000000000001</v>
      </c>
      <c r="H38" s="44">
        <v>18.899999999999999</v>
      </c>
      <c r="I38" s="45">
        <v>14</v>
      </c>
    </row>
    <row r="39" spans="1:9" s="34" customFormat="1" ht="18.75" x14ac:dyDescent="0.3">
      <c r="A39" s="58">
        <f>Table4[[#This Row],[Settlement 
Date]]-5</f>
        <v>44917</v>
      </c>
      <c r="B39" s="40">
        <v>44922</v>
      </c>
      <c r="C39" s="33">
        <v>45286</v>
      </c>
      <c r="D39" s="13">
        <v>21500000000</v>
      </c>
      <c r="E39" s="13">
        <v>13798750000</v>
      </c>
      <c r="F39" s="13">
        <v>3355100000</v>
      </c>
      <c r="G39" s="12">
        <v>18.873999999999999</v>
      </c>
      <c r="H39" s="11">
        <v>18.899999999999999</v>
      </c>
      <c r="I39" s="12">
        <v>18</v>
      </c>
    </row>
    <row r="40" spans="1:9" s="34" customFormat="1" ht="18.75" x14ac:dyDescent="0.3">
      <c r="A40" s="57">
        <f>Table4[[#This Row],[Settlement 
Date]]-5</f>
        <v>44924</v>
      </c>
      <c r="B40" s="40">
        <v>44929</v>
      </c>
      <c r="C40" s="42">
        <v>45293</v>
      </c>
      <c r="D40" s="43">
        <v>23000000000</v>
      </c>
      <c r="E40" s="43">
        <v>31351325000</v>
      </c>
      <c r="F40" s="43">
        <v>3575425000</v>
      </c>
      <c r="G40" s="45">
        <v>18.905999999999999</v>
      </c>
      <c r="H40" s="44">
        <v>20.001000000000001</v>
      </c>
      <c r="I40" s="45">
        <v>18</v>
      </c>
    </row>
    <row r="41" spans="1:9" s="34" customFormat="1" ht="18.75" x14ac:dyDescent="0.3">
      <c r="A41" s="55">
        <v>44924</v>
      </c>
      <c r="B41" s="56">
        <v>44929</v>
      </c>
      <c r="C41" s="56">
        <v>45293</v>
      </c>
      <c r="D41" s="13">
        <v>852900000</v>
      </c>
      <c r="E41" s="13">
        <v>1030000000</v>
      </c>
      <c r="F41" s="13">
        <v>21018715000</v>
      </c>
      <c r="G41" s="12">
        <v>4.649</v>
      </c>
      <c r="H41" s="11">
        <v>4.6509999999999998</v>
      </c>
      <c r="I41" s="12">
        <v>4.6399999999999997</v>
      </c>
    </row>
    <row r="42" spans="1:9" s="34" customFormat="1" ht="18.75" x14ac:dyDescent="0.3">
      <c r="A42" s="57">
        <f>Table4[[#This Row],[Settlement 
Date]]-5</f>
        <v>44931</v>
      </c>
      <c r="B42" s="40">
        <v>44936</v>
      </c>
      <c r="C42" s="42">
        <v>45300</v>
      </c>
      <c r="D42" s="43">
        <v>23000000000</v>
      </c>
      <c r="E42" s="43">
        <v>25730275000</v>
      </c>
      <c r="F42" s="43">
        <v>3745850000</v>
      </c>
      <c r="G42" s="45">
        <v>20.885999999999999</v>
      </c>
      <c r="H42" s="44">
        <v>21.49</v>
      </c>
      <c r="I42" s="45">
        <v>18</v>
      </c>
    </row>
    <row r="43" spans="1:9" s="34" customFormat="1" ht="18.75" x14ac:dyDescent="0.3">
      <c r="A43" s="58">
        <f>Table4[[#This Row],[Settlement 
Date]]-5</f>
        <v>44938</v>
      </c>
      <c r="B43" s="40">
        <v>44943</v>
      </c>
      <c r="C43" s="33">
        <v>45307</v>
      </c>
      <c r="D43" s="13">
        <v>23500000000</v>
      </c>
      <c r="E43" s="13">
        <v>45893400000</v>
      </c>
      <c r="F43" s="13">
        <v>30396625000</v>
      </c>
      <c r="G43" s="12">
        <v>21.52</v>
      </c>
      <c r="H43" s="11">
        <v>21.8</v>
      </c>
      <c r="I43" s="12">
        <v>18</v>
      </c>
    </row>
    <row r="44" spans="1:9" s="34" customFormat="1" ht="18.75" x14ac:dyDescent="0.3">
      <c r="A44" s="57">
        <f>Table4[[#This Row],[Settlement 
Date]]-5</f>
        <v>44945</v>
      </c>
      <c r="B44" s="40">
        <v>44950</v>
      </c>
      <c r="C44" s="42">
        <v>45314</v>
      </c>
      <c r="D44" s="43">
        <v>23000000000</v>
      </c>
      <c r="E44" s="43">
        <v>59621200000</v>
      </c>
      <c r="F44" s="43">
        <v>44713450000</v>
      </c>
      <c r="G44" s="45">
        <v>21.844999999999999</v>
      </c>
      <c r="H44" s="44">
        <v>21.95</v>
      </c>
      <c r="I44" s="45">
        <v>18</v>
      </c>
    </row>
    <row r="45" spans="1:9" s="34" customFormat="1" ht="18.75" x14ac:dyDescent="0.3">
      <c r="A45" s="58">
        <f>Table4[[#This Row],[Settlement 
Date]]-5</f>
        <v>44952</v>
      </c>
      <c r="B45" s="40">
        <v>44957</v>
      </c>
      <c r="C45" s="33">
        <v>45321</v>
      </c>
      <c r="D45" s="13">
        <v>23500000000</v>
      </c>
      <c r="E45" s="13">
        <v>31668250000</v>
      </c>
      <c r="F45" s="13">
        <v>18904250000</v>
      </c>
      <c r="G45" s="12">
        <v>21.952999999999999</v>
      </c>
      <c r="H45" s="11">
        <v>22</v>
      </c>
      <c r="I45" s="12">
        <v>18</v>
      </c>
    </row>
    <row r="46" spans="1:9" s="34" customFormat="1" ht="18.75" x14ac:dyDescent="0.3">
      <c r="A46" s="57">
        <v>44959</v>
      </c>
      <c r="B46" s="40">
        <v>44964</v>
      </c>
      <c r="C46" s="33">
        <v>45328</v>
      </c>
      <c r="D46" s="13">
        <v>23000000000</v>
      </c>
      <c r="E46" s="13">
        <v>25179175000</v>
      </c>
      <c r="F46" s="13">
        <v>16759175000</v>
      </c>
      <c r="G46" s="12">
        <v>22.035</v>
      </c>
      <c r="H46" s="11">
        <v>22.1</v>
      </c>
      <c r="I46" s="12">
        <v>18.600000000000001</v>
      </c>
    </row>
    <row r="47" spans="1:9" s="34" customFormat="1" ht="18.75" x14ac:dyDescent="0.3">
      <c r="A47" s="58">
        <v>44966</v>
      </c>
      <c r="B47" s="23">
        <v>44971</v>
      </c>
      <c r="C47" s="23">
        <v>45335</v>
      </c>
      <c r="D47" s="43">
        <v>23500000000</v>
      </c>
      <c r="E47" s="43">
        <v>47554700000</v>
      </c>
      <c r="F47" s="43">
        <v>23554950000</v>
      </c>
      <c r="G47" s="45">
        <v>22.126000000000001</v>
      </c>
      <c r="H47" s="44">
        <v>22.23</v>
      </c>
      <c r="I47" s="45">
        <v>18</v>
      </c>
    </row>
    <row r="48" spans="1:9" s="34" customFormat="1" ht="18.75" x14ac:dyDescent="0.3">
      <c r="A48" s="57">
        <v>44973</v>
      </c>
      <c r="B48" s="40">
        <v>44978</v>
      </c>
      <c r="C48" s="33">
        <v>45342</v>
      </c>
      <c r="D48" s="13">
        <v>23000000000</v>
      </c>
      <c r="E48" s="13">
        <v>40501775000</v>
      </c>
      <c r="F48" s="13">
        <v>21731775000</v>
      </c>
      <c r="G48" s="12">
        <v>22.273</v>
      </c>
      <c r="H48" s="11">
        <v>22.349</v>
      </c>
      <c r="I48" s="12">
        <v>20.001000000000001</v>
      </c>
    </row>
    <row r="49" spans="1:9" s="34" customFormat="1" ht="18.75" x14ac:dyDescent="0.3">
      <c r="A49" s="58">
        <v>44980</v>
      </c>
      <c r="B49" s="23">
        <v>44985</v>
      </c>
      <c r="C49" s="23">
        <v>45349</v>
      </c>
      <c r="D49" s="43">
        <v>23500000000</v>
      </c>
      <c r="E49" s="43">
        <v>44745150000</v>
      </c>
      <c r="F49" s="43">
        <v>27113650000</v>
      </c>
      <c r="G49" s="45">
        <v>22.393000000000001</v>
      </c>
      <c r="H49" s="44">
        <v>22.48</v>
      </c>
      <c r="I49" s="45">
        <v>18</v>
      </c>
    </row>
    <row r="50" spans="1:9" s="34" customFormat="1" ht="18.75" x14ac:dyDescent="0.3">
      <c r="A50" s="57">
        <v>44987</v>
      </c>
      <c r="B50" s="40">
        <v>44992</v>
      </c>
      <c r="C50" s="33">
        <v>45356</v>
      </c>
      <c r="D50" s="13">
        <v>23000000000</v>
      </c>
      <c r="E50" s="13">
        <v>29975125000</v>
      </c>
      <c r="F50" s="13">
        <v>23486100000</v>
      </c>
      <c r="G50" s="12">
        <v>22.591000000000001</v>
      </c>
      <c r="H50" s="11">
        <v>22.7</v>
      </c>
      <c r="I50" s="12">
        <v>16.001000000000001</v>
      </c>
    </row>
    <row r="51" spans="1:9" s="34" customFormat="1" ht="18.75" x14ac:dyDescent="0.3">
      <c r="A51" s="58">
        <v>44994</v>
      </c>
      <c r="B51" s="40">
        <v>44999</v>
      </c>
      <c r="C51" s="42">
        <v>45363</v>
      </c>
      <c r="D51" s="43">
        <v>23500000000</v>
      </c>
      <c r="E51" s="43">
        <v>23014875000</v>
      </c>
      <c r="F51" s="43">
        <v>3483625000</v>
      </c>
      <c r="G51" s="45">
        <v>22.584</v>
      </c>
      <c r="H51" s="44">
        <v>22.7</v>
      </c>
      <c r="I51" s="45">
        <v>18</v>
      </c>
    </row>
    <row r="52" spans="1:9" s="34" customFormat="1" ht="18.75" x14ac:dyDescent="0.3">
      <c r="A52" s="57">
        <v>45001</v>
      </c>
      <c r="B52" s="40">
        <v>45006</v>
      </c>
      <c r="C52" s="33">
        <v>45370</v>
      </c>
      <c r="D52" s="13">
        <v>23000000000</v>
      </c>
      <c r="E52" s="13">
        <v>22419950000</v>
      </c>
      <c r="F52" s="13">
        <v>1259625000</v>
      </c>
      <c r="G52" s="12">
        <v>22.577999999999999</v>
      </c>
      <c r="H52" s="11">
        <v>22.7</v>
      </c>
      <c r="I52" s="12">
        <v>16.001000000000001</v>
      </c>
    </row>
    <row r="53" spans="1:9" s="34" customFormat="1" ht="18.75" x14ac:dyDescent="0.3">
      <c r="A53" s="58">
        <v>45008</v>
      </c>
      <c r="B53" s="40">
        <v>45013</v>
      </c>
      <c r="C53" s="42">
        <v>45377</v>
      </c>
      <c r="D53" s="43">
        <v>23500000000</v>
      </c>
      <c r="E53" s="43">
        <v>26540950000</v>
      </c>
      <c r="F53" s="43">
        <v>428250000</v>
      </c>
      <c r="G53" s="45">
        <v>22.545999999999999</v>
      </c>
      <c r="H53" s="44">
        <v>22.7</v>
      </c>
      <c r="I53" s="45">
        <v>14</v>
      </c>
    </row>
    <row r="54" spans="1:9" s="34" customFormat="1" ht="18.75" x14ac:dyDescent="0.3">
      <c r="A54" s="57">
        <v>45015</v>
      </c>
      <c r="B54" s="40">
        <v>45020</v>
      </c>
      <c r="C54" s="33">
        <v>45384</v>
      </c>
      <c r="D54" s="13">
        <v>23500000000</v>
      </c>
      <c r="E54" s="13">
        <v>21065450000</v>
      </c>
      <c r="F54" s="13">
        <v>3548950000</v>
      </c>
      <c r="G54" s="12">
        <v>22.683</v>
      </c>
      <c r="H54" s="11">
        <v>22.7</v>
      </c>
      <c r="I54" s="12">
        <v>20.190000000000001</v>
      </c>
    </row>
    <row r="55" spans="1:9" s="34" customFormat="1" ht="18.75" x14ac:dyDescent="0.3">
      <c r="A55" s="58">
        <v>45022</v>
      </c>
      <c r="B55" s="40">
        <v>45027</v>
      </c>
      <c r="C55" s="42">
        <v>45391</v>
      </c>
      <c r="D55" s="43">
        <v>23000000000</v>
      </c>
      <c r="E55" s="43">
        <v>39033400000</v>
      </c>
      <c r="F55" s="43">
        <v>6401850000</v>
      </c>
      <c r="G55" s="45">
        <v>23.202000000000002</v>
      </c>
      <c r="H55" s="44">
        <v>23.25</v>
      </c>
      <c r="I55" s="45">
        <v>19.001000000000001</v>
      </c>
    </row>
    <row r="56" spans="1:9" s="34" customFormat="1" ht="18.75" x14ac:dyDescent="0.3">
      <c r="A56" s="57">
        <v>45029</v>
      </c>
      <c r="B56" s="40">
        <v>45034</v>
      </c>
      <c r="C56" s="33">
        <v>45398</v>
      </c>
      <c r="D56" s="13">
        <v>23500000000</v>
      </c>
      <c r="E56" s="13">
        <v>38910125000</v>
      </c>
      <c r="F56" s="13">
        <v>6790250000</v>
      </c>
      <c r="G56" s="12">
        <v>23.471</v>
      </c>
      <c r="H56" s="11">
        <v>23.5</v>
      </c>
      <c r="I56" s="12">
        <v>20.001000000000001</v>
      </c>
    </row>
    <row r="57" spans="1:9" s="34" customFormat="1" ht="18.75" x14ac:dyDescent="0.3">
      <c r="A57" s="58">
        <v>45036</v>
      </c>
      <c r="B57" s="40">
        <v>45041</v>
      </c>
      <c r="C57" s="42">
        <v>45405</v>
      </c>
      <c r="D57" s="43">
        <v>23000000000</v>
      </c>
      <c r="E57" s="43">
        <v>33059225000</v>
      </c>
      <c r="F57" s="43">
        <v>2429225000</v>
      </c>
      <c r="G57" s="45">
        <v>23.475000000000001</v>
      </c>
      <c r="H57" s="44">
        <v>23.5</v>
      </c>
      <c r="I57" s="45">
        <v>21.4</v>
      </c>
    </row>
    <row r="58" spans="1:9" s="34" customFormat="1" ht="18.75" x14ac:dyDescent="0.3">
      <c r="A58" s="57">
        <v>45043</v>
      </c>
      <c r="B58" s="40">
        <v>45048</v>
      </c>
      <c r="C58" s="33">
        <v>45412</v>
      </c>
      <c r="D58" s="13">
        <v>23500000000</v>
      </c>
      <c r="E58" s="13">
        <v>33956675000</v>
      </c>
      <c r="F58" s="13">
        <v>4289775000</v>
      </c>
      <c r="G58" s="12">
        <v>23.521999999999998</v>
      </c>
      <c r="H58" s="11">
        <v>23.600999999999999</v>
      </c>
      <c r="I58" s="12">
        <v>20.001000000000001</v>
      </c>
    </row>
    <row r="59" spans="1:9" s="34" customFormat="1" ht="18.75" x14ac:dyDescent="0.3">
      <c r="A59" s="55">
        <v>45047</v>
      </c>
      <c r="B59" s="65">
        <v>45048</v>
      </c>
      <c r="C59" s="66">
        <v>45412</v>
      </c>
      <c r="D59" s="43">
        <v>1016800000</v>
      </c>
      <c r="E59" s="43">
        <v>1067600000</v>
      </c>
      <c r="F59" s="43">
        <v>31070454360</v>
      </c>
      <c r="G59" s="45">
        <v>4.9000000000000004</v>
      </c>
      <c r="H59" s="44">
        <v>4.9000000000000004</v>
      </c>
      <c r="I59" s="45">
        <v>4.899</v>
      </c>
    </row>
    <row r="60" spans="1:9" s="34" customFormat="1" ht="18.75" x14ac:dyDescent="0.3">
      <c r="A60" s="57">
        <v>45050</v>
      </c>
      <c r="B60" s="40">
        <v>45055</v>
      </c>
      <c r="C60" s="33">
        <v>45419</v>
      </c>
      <c r="D60" s="13">
        <v>23000000000</v>
      </c>
      <c r="E60" s="13">
        <v>41561475000</v>
      </c>
      <c r="F60" s="13">
        <v>14810475000</v>
      </c>
      <c r="G60" s="12">
        <v>23.581</v>
      </c>
      <c r="H60" s="11">
        <v>23.7</v>
      </c>
      <c r="I60" s="12">
        <v>18</v>
      </c>
    </row>
    <row r="61" spans="1:9" s="34" customFormat="1" ht="18.75" x14ac:dyDescent="0.3">
      <c r="A61" s="58">
        <v>45057</v>
      </c>
      <c r="B61" s="40">
        <v>45062</v>
      </c>
      <c r="C61" s="42">
        <v>45426</v>
      </c>
      <c r="D61" s="43">
        <v>23500000000</v>
      </c>
      <c r="E61" s="43">
        <v>34772950000</v>
      </c>
      <c r="F61" s="43">
        <v>6263950000</v>
      </c>
      <c r="G61" s="45">
        <v>23.696000000000002</v>
      </c>
      <c r="H61" s="44">
        <v>23.8</v>
      </c>
      <c r="I61" s="45">
        <v>16.001000000000001</v>
      </c>
    </row>
    <row r="62" spans="1:9" s="34" customFormat="1" ht="18.75" x14ac:dyDescent="0.3">
      <c r="A62" s="57">
        <v>45064</v>
      </c>
      <c r="B62" s="40">
        <v>45069</v>
      </c>
      <c r="C62" s="33">
        <v>45433</v>
      </c>
      <c r="D62" s="13">
        <v>23000000000</v>
      </c>
      <c r="E62" s="13">
        <v>34543250000</v>
      </c>
      <c r="F62" s="13">
        <v>9448525000</v>
      </c>
      <c r="G62" s="12">
        <v>23.782</v>
      </c>
      <c r="H62" s="11">
        <v>23.82</v>
      </c>
      <c r="I62" s="12">
        <v>18</v>
      </c>
    </row>
    <row r="63" spans="1:9" s="34" customFormat="1" ht="18.75" x14ac:dyDescent="0.3">
      <c r="A63" s="58">
        <v>45071</v>
      </c>
      <c r="B63" s="40">
        <v>45076</v>
      </c>
      <c r="C63" s="42">
        <v>45440</v>
      </c>
      <c r="D63" s="43">
        <v>23500000000</v>
      </c>
      <c r="E63" s="43">
        <v>27795425000</v>
      </c>
      <c r="F63" s="43">
        <v>6987500000</v>
      </c>
      <c r="G63" s="45">
        <v>23.803000000000001</v>
      </c>
      <c r="H63" s="44">
        <v>23.88</v>
      </c>
      <c r="I63" s="45">
        <v>18</v>
      </c>
    </row>
    <row r="64" spans="1:9" s="34" customFormat="1" ht="18.75" x14ac:dyDescent="0.3">
      <c r="A64" s="57">
        <v>45078</v>
      </c>
      <c r="B64" s="40">
        <v>45083</v>
      </c>
      <c r="C64" s="33">
        <v>45447</v>
      </c>
      <c r="D64" s="13">
        <v>23000000000</v>
      </c>
      <c r="E64" s="13">
        <v>36590725000</v>
      </c>
      <c r="F64" s="13">
        <v>18496125000</v>
      </c>
      <c r="G64" s="12">
        <v>23.882000000000001</v>
      </c>
      <c r="H64" s="11">
        <v>23.978000000000002</v>
      </c>
      <c r="I64" s="12">
        <v>22</v>
      </c>
    </row>
    <row r="65" spans="1:9" s="34" customFormat="1" ht="18.75" x14ac:dyDescent="0.3">
      <c r="A65" s="67">
        <v>45078</v>
      </c>
      <c r="B65" s="68">
        <v>45083</v>
      </c>
      <c r="C65" s="69">
        <v>45447</v>
      </c>
      <c r="D65" s="43">
        <v>565100000</v>
      </c>
      <c r="E65" s="43">
        <v>644100000</v>
      </c>
      <c r="F65" s="43">
        <v>17087280390</v>
      </c>
      <c r="G65" s="45">
        <v>5.149</v>
      </c>
      <c r="H65" s="44">
        <v>5.149</v>
      </c>
      <c r="I65" s="45">
        <v>5.1470000000000002</v>
      </c>
    </row>
    <row r="66" spans="1:9" s="34" customFormat="1" ht="18.75" x14ac:dyDescent="0.3">
      <c r="A66" s="57">
        <v>45085</v>
      </c>
      <c r="B66" s="40">
        <v>45090</v>
      </c>
      <c r="C66" s="33">
        <v>45454</v>
      </c>
      <c r="D66" s="13">
        <v>23500000000</v>
      </c>
      <c r="E66" s="13">
        <v>34716250000</v>
      </c>
      <c r="F66" s="13">
        <v>25025750000</v>
      </c>
      <c r="G66" s="12">
        <v>24.015000000000001</v>
      </c>
      <c r="H66" s="11">
        <v>24.12</v>
      </c>
      <c r="I66" s="12">
        <v>18</v>
      </c>
    </row>
    <row r="67" spans="1:9" s="34" customFormat="1" ht="18.75" x14ac:dyDescent="0.3">
      <c r="A67" s="58">
        <v>45092</v>
      </c>
      <c r="B67" s="40">
        <v>45097</v>
      </c>
      <c r="C67" s="33">
        <v>45461</v>
      </c>
      <c r="D67" s="13">
        <v>23000000000</v>
      </c>
      <c r="E67" s="13">
        <v>39341700000</v>
      </c>
      <c r="F67" s="13">
        <v>20026200000</v>
      </c>
      <c r="G67" s="12">
        <v>24.143999999999998</v>
      </c>
      <c r="H67" s="11">
        <v>24.21</v>
      </c>
      <c r="I67" s="12">
        <v>18.75</v>
      </c>
    </row>
    <row r="68" spans="1:9" s="34" customFormat="1" ht="18.75" x14ac:dyDescent="0.3">
      <c r="A68" s="57">
        <v>45099</v>
      </c>
      <c r="B68" s="40">
        <v>45104</v>
      </c>
      <c r="C68" s="33">
        <v>45468</v>
      </c>
      <c r="D68" s="13">
        <v>23500000000</v>
      </c>
      <c r="E68" s="13">
        <v>31255100000</v>
      </c>
      <c r="F68" s="13">
        <v>461400000</v>
      </c>
      <c r="G68" s="12">
        <v>24.039000000000001</v>
      </c>
      <c r="H68" s="11">
        <v>24.2</v>
      </c>
      <c r="I68" s="12">
        <v>19.001000000000001</v>
      </c>
    </row>
    <row r="69" spans="1:9" s="6" customFormat="1" ht="15.75" x14ac:dyDescent="0.25">
      <c r="A69" s="20"/>
    </row>
    <row r="70" spans="1:9" s="6" customFormat="1" x14ac:dyDescent="0.25">
      <c r="A70" s="15" t="s">
        <v>1</v>
      </c>
      <c r="B70" s="3" t="s">
        <v>2</v>
      </c>
      <c r="C70" s="3"/>
      <c r="D70"/>
      <c r="F70"/>
      <c r="G70"/>
      <c r="H70"/>
      <c r="I70"/>
    </row>
    <row r="71" spans="1:9" x14ac:dyDescent="0.25">
      <c r="A71" s="19" t="s">
        <v>4</v>
      </c>
      <c r="B71" s="3" t="s">
        <v>3</v>
      </c>
      <c r="C71" s="3"/>
    </row>
  </sheetData>
  <mergeCells count="1">
    <mergeCell ref="B3:I4"/>
  </mergeCells>
  <pageMargins left="0.19" right="0.36" top="0.38" bottom="0.75" header="0.56999999999999995" footer="0.3"/>
  <pageSetup paperSize="9" scale="58" orientation="portrait" horizontalDpi="1200" verticalDpi="1200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5"/>
  <sheetViews>
    <sheetView workbookViewId="0">
      <pane xSplit="2" ySplit="7" topLeftCell="C56" activePane="bottomRight" state="frozen"/>
      <selection pane="topRight" activeCell="C1" sqref="C1"/>
      <selection pane="bottomLeft" activeCell="A5" sqref="A5"/>
      <selection pane="bottomRight" activeCell="L1" sqref="A1:L75"/>
    </sheetView>
  </sheetViews>
  <sheetFormatPr defaultRowHeight="15" x14ac:dyDescent="0.25"/>
  <cols>
    <col min="1" max="1" width="18.7109375" customWidth="1"/>
    <col min="2" max="2" width="18.7109375" style="46" customWidth="1"/>
    <col min="3" max="4" width="18.7109375" style="7" customWidth="1"/>
    <col min="5" max="5" width="18.7109375" customWidth="1"/>
    <col min="6" max="6" width="19.42578125" bestFit="1" customWidth="1"/>
    <col min="7" max="7" width="19.42578125" customWidth="1"/>
    <col min="8" max="8" width="19.42578125" bestFit="1" customWidth="1"/>
    <col min="9" max="12" width="18.7109375" customWidth="1"/>
  </cols>
  <sheetData>
    <row r="1" spans="1:12" ht="12.95" customHeight="1" x14ac:dyDescent="0.25"/>
    <row r="2" spans="1:12" ht="12.95" customHeight="1" x14ac:dyDescent="0.25"/>
    <row r="3" spans="1:12" ht="12.95" customHeight="1" x14ac:dyDescent="0.25">
      <c r="B3" s="70" t="s">
        <v>25</v>
      </c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12.95" customHeight="1" x14ac:dyDescent="0.25"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</row>
    <row r="5" spans="1:12" ht="12.95" customHeight="1" x14ac:dyDescent="0.25"/>
    <row r="6" spans="1:12" ht="12.95" customHeight="1" x14ac:dyDescent="0.25"/>
    <row r="7" spans="1:12" s="25" customFormat="1" ht="39.950000000000003" customHeight="1" thickBot="1" x14ac:dyDescent="0.3">
      <c r="A7" s="27" t="s">
        <v>14</v>
      </c>
      <c r="B7" s="28" t="s">
        <v>15</v>
      </c>
      <c r="C7" s="28" t="s">
        <v>16</v>
      </c>
      <c r="D7" s="28" t="s">
        <v>17</v>
      </c>
      <c r="E7" s="28" t="s">
        <v>18</v>
      </c>
      <c r="F7" s="28" t="s">
        <v>8</v>
      </c>
      <c r="G7" s="28" t="s">
        <v>9</v>
      </c>
      <c r="H7" s="28" t="s">
        <v>10</v>
      </c>
      <c r="I7" s="24" t="s">
        <v>0</v>
      </c>
      <c r="J7" s="28" t="s">
        <v>11</v>
      </c>
      <c r="K7" s="28" t="s">
        <v>12</v>
      </c>
      <c r="L7" s="28" t="s">
        <v>13</v>
      </c>
    </row>
    <row r="8" spans="1:12" s="34" customFormat="1" ht="19.5" thickTop="1" x14ac:dyDescent="0.3">
      <c r="A8" s="48">
        <v>44746</v>
      </c>
      <c r="B8" s="49">
        <v>44747</v>
      </c>
      <c r="C8" s="50"/>
      <c r="D8" s="50">
        <v>45843</v>
      </c>
      <c r="E8" s="21">
        <v>3</v>
      </c>
      <c r="F8" s="17">
        <v>4000000000</v>
      </c>
      <c r="G8" s="17">
        <v>2065350000</v>
      </c>
      <c r="H8" s="16">
        <v>10350000</v>
      </c>
      <c r="I8" s="51">
        <v>14.68</v>
      </c>
      <c r="J8" s="51">
        <v>14.68</v>
      </c>
      <c r="K8" s="51">
        <v>14.68</v>
      </c>
      <c r="L8" s="51">
        <v>14.68</v>
      </c>
    </row>
    <row r="9" spans="1:12" s="26" customFormat="1" ht="18.75" x14ac:dyDescent="0.3">
      <c r="A9" s="52">
        <v>44760</v>
      </c>
      <c r="B9" s="49"/>
      <c r="C9" s="50">
        <v>44761</v>
      </c>
      <c r="D9" s="50">
        <v>45843</v>
      </c>
      <c r="E9" s="8">
        <v>3</v>
      </c>
      <c r="F9" s="16">
        <v>3500000000</v>
      </c>
      <c r="G9" s="16">
        <v>2258000000</v>
      </c>
      <c r="H9" s="59" t="s">
        <v>27</v>
      </c>
      <c r="I9" s="53">
        <v>14.68</v>
      </c>
      <c r="J9" s="53"/>
      <c r="K9" s="53"/>
      <c r="L9" s="53"/>
    </row>
    <row r="10" spans="1:12" s="34" customFormat="1" ht="18.75" x14ac:dyDescent="0.3">
      <c r="A10" s="48">
        <v>44774</v>
      </c>
      <c r="B10" s="49"/>
      <c r="C10" s="50">
        <v>44775</v>
      </c>
      <c r="D10" s="50">
        <v>45843</v>
      </c>
      <c r="E10" s="21">
        <v>3</v>
      </c>
      <c r="F10" s="17">
        <v>4000000000</v>
      </c>
      <c r="G10" s="17">
        <v>2212000000</v>
      </c>
      <c r="H10" s="16">
        <v>11000000</v>
      </c>
      <c r="I10" s="51">
        <v>14.68</v>
      </c>
      <c r="J10" s="51">
        <v>15.5</v>
      </c>
      <c r="K10" s="51">
        <v>15.5</v>
      </c>
      <c r="L10" s="51">
        <v>15</v>
      </c>
    </row>
    <row r="11" spans="1:12" s="26" customFormat="1" ht="18.75" x14ac:dyDescent="0.3">
      <c r="A11" s="52">
        <v>44788</v>
      </c>
      <c r="B11" s="49"/>
      <c r="C11" s="50">
        <v>44789</v>
      </c>
      <c r="D11" s="50">
        <v>45843</v>
      </c>
      <c r="E11" s="8">
        <v>3</v>
      </c>
      <c r="F11" s="16">
        <v>3500000000</v>
      </c>
      <c r="G11" s="16">
        <v>6579000000</v>
      </c>
      <c r="H11" s="16">
        <v>3000000000</v>
      </c>
      <c r="I11" s="53">
        <v>14.68</v>
      </c>
      <c r="J11" s="53">
        <v>15.5</v>
      </c>
      <c r="K11" s="53">
        <v>15.5</v>
      </c>
      <c r="L11" s="53">
        <v>15.5</v>
      </c>
    </row>
    <row r="12" spans="1:12" s="34" customFormat="1" ht="18.75" x14ac:dyDescent="0.3">
      <c r="A12" s="48">
        <v>44802</v>
      </c>
      <c r="B12" s="49"/>
      <c r="C12" s="50">
        <v>44803</v>
      </c>
      <c r="D12" s="50">
        <v>45843</v>
      </c>
      <c r="E12" s="21">
        <v>3</v>
      </c>
      <c r="F12" s="17">
        <v>4000000000</v>
      </c>
      <c r="G12" s="17">
        <v>27331000000</v>
      </c>
      <c r="H12" s="16">
        <v>20304000000</v>
      </c>
      <c r="I12" s="51">
        <v>14.68</v>
      </c>
      <c r="J12" s="51">
        <v>17.498999999999999</v>
      </c>
      <c r="K12" s="51">
        <v>17.5</v>
      </c>
      <c r="L12" s="51">
        <v>15.5</v>
      </c>
    </row>
    <row r="13" spans="1:12" s="26" customFormat="1" ht="18.75" x14ac:dyDescent="0.3">
      <c r="A13" s="52">
        <v>44809</v>
      </c>
      <c r="B13" s="49">
        <v>44810</v>
      </c>
      <c r="C13" s="50"/>
      <c r="D13" s="50">
        <v>45906</v>
      </c>
      <c r="E13" s="8">
        <v>3</v>
      </c>
      <c r="F13" s="16">
        <v>3000000000</v>
      </c>
      <c r="G13" s="16">
        <v>19106650000</v>
      </c>
      <c r="H13" s="16">
        <v>12060650000</v>
      </c>
      <c r="I13" s="53">
        <v>17.498000000000001</v>
      </c>
      <c r="J13" s="53">
        <v>17.498000000000001</v>
      </c>
      <c r="K13" s="53">
        <v>17.5</v>
      </c>
      <c r="L13" s="53">
        <v>17.399999999999999</v>
      </c>
    </row>
    <row r="14" spans="1:12" s="34" customFormat="1" ht="18.75" x14ac:dyDescent="0.3">
      <c r="A14" s="48">
        <v>44816</v>
      </c>
      <c r="B14" s="49"/>
      <c r="C14" s="50">
        <v>44817</v>
      </c>
      <c r="D14" s="50">
        <v>45906</v>
      </c>
      <c r="E14" s="21">
        <v>3</v>
      </c>
      <c r="F14" s="17">
        <v>3500000000</v>
      </c>
      <c r="G14" s="17">
        <v>7074425000</v>
      </c>
      <c r="H14" s="16">
        <v>4822925000</v>
      </c>
      <c r="I14" s="51">
        <v>17.498000000000001</v>
      </c>
      <c r="J14" s="51">
        <v>17.565999999999999</v>
      </c>
      <c r="K14" s="51">
        <v>17.600000000000001</v>
      </c>
      <c r="L14" s="51">
        <v>17.399999999999999</v>
      </c>
    </row>
    <row r="15" spans="1:12" s="26" customFormat="1" ht="18.75" x14ac:dyDescent="0.3">
      <c r="A15" s="52">
        <v>44823</v>
      </c>
      <c r="B15" s="49"/>
      <c r="C15" s="50">
        <v>44824</v>
      </c>
      <c r="D15" s="50">
        <v>45906</v>
      </c>
      <c r="E15" s="8">
        <v>3</v>
      </c>
      <c r="F15" s="16">
        <v>3000000000</v>
      </c>
      <c r="G15" s="16">
        <v>3818000000</v>
      </c>
      <c r="H15" s="16">
        <v>10000000</v>
      </c>
      <c r="I15" s="53">
        <v>17.498000000000001</v>
      </c>
      <c r="J15" s="53">
        <v>17.574999999999999</v>
      </c>
      <c r="K15" s="53">
        <v>17.600000000000001</v>
      </c>
      <c r="L15" s="53">
        <v>17.55</v>
      </c>
    </row>
    <row r="16" spans="1:12" s="34" customFormat="1" ht="18.75" x14ac:dyDescent="0.3">
      <c r="A16" s="48">
        <v>44830</v>
      </c>
      <c r="B16" s="49"/>
      <c r="C16" s="50">
        <v>44831</v>
      </c>
      <c r="D16" s="50">
        <v>45906</v>
      </c>
      <c r="E16" s="21">
        <v>3</v>
      </c>
      <c r="F16" s="17">
        <v>4000000000</v>
      </c>
      <c r="G16" s="17">
        <v>8034000000</v>
      </c>
      <c r="H16" s="16">
        <v>1793600000</v>
      </c>
      <c r="I16" s="51">
        <v>17.498000000000001</v>
      </c>
      <c r="J16" s="51">
        <v>17.594999999999999</v>
      </c>
      <c r="K16" s="51">
        <v>17.600000000000001</v>
      </c>
      <c r="L16" s="51">
        <v>17.54</v>
      </c>
    </row>
    <row r="17" spans="1:12" s="26" customFormat="1" ht="18.75" x14ac:dyDescent="0.3">
      <c r="A17" s="52">
        <v>44837</v>
      </c>
      <c r="B17" s="49">
        <v>44838</v>
      </c>
      <c r="C17" s="50"/>
      <c r="D17" s="50">
        <v>45934</v>
      </c>
      <c r="E17" s="8">
        <v>3</v>
      </c>
      <c r="F17" s="16">
        <v>7500000000</v>
      </c>
      <c r="G17" s="16">
        <v>15332712000</v>
      </c>
      <c r="H17" s="16">
        <v>9048212000</v>
      </c>
      <c r="I17" s="53">
        <v>17.652000000000001</v>
      </c>
      <c r="J17" s="53">
        <v>17.652000000000001</v>
      </c>
      <c r="K17" s="53">
        <v>17.75</v>
      </c>
      <c r="L17" s="53">
        <v>17.45</v>
      </c>
    </row>
    <row r="18" spans="1:12" s="34" customFormat="1" ht="18.75" x14ac:dyDescent="0.3">
      <c r="A18" s="48">
        <v>44844</v>
      </c>
      <c r="B18" s="49"/>
      <c r="C18" s="50">
        <v>44845</v>
      </c>
      <c r="D18" s="50">
        <v>45934</v>
      </c>
      <c r="E18" s="21">
        <v>3</v>
      </c>
      <c r="F18" s="17">
        <v>7000000000</v>
      </c>
      <c r="G18" s="17">
        <v>5224485000</v>
      </c>
      <c r="H18" s="16">
        <v>225985000</v>
      </c>
      <c r="I18" s="51">
        <v>17.652000000000001</v>
      </c>
      <c r="J18" s="51">
        <v>17.748000000000001</v>
      </c>
      <c r="K18" s="51">
        <v>17.75</v>
      </c>
      <c r="L18" s="51">
        <v>17.71</v>
      </c>
    </row>
    <row r="19" spans="1:12" s="26" customFormat="1" ht="18.75" x14ac:dyDescent="0.3">
      <c r="A19" s="52">
        <v>44851</v>
      </c>
      <c r="B19" s="49"/>
      <c r="C19" s="50">
        <v>44852</v>
      </c>
      <c r="D19" s="50">
        <v>45934</v>
      </c>
      <c r="E19" s="8">
        <v>3</v>
      </c>
      <c r="F19" s="16">
        <v>7500000000</v>
      </c>
      <c r="G19" s="16">
        <v>8533600000</v>
      </c>
      <c r="H19" s="16">
        <v>296100000</v>
      </c>
      <c r="I19" s="53">
        <v>17.652000000000001</v>
      </c>
      <c r="J19" s="53">
        <v>17.742000000000001</v>
      </c>
      <c r="K19" s="53">
        <v>17.75</v>
      </c>
      <c r="L19" s="53">
        <v>17.5</v>
      </c>
    </row>
    <row r="20" spans="1:12" s="34" customFormat="1" ht="18.75" x14ac:dyDescent="0.3">
      <c r="A20" s="48">
        <v>44858</v>
      </c>
      <c r="B20" s="49"/>
      <c r="C20" s="50">
        <v>44859</v>
      </c>
      <c r="D20" s="50">
        <v>45934</v>
      </c>
      <c r="E20" s="21">
        <v>3</v>
      </c>
      <c r="F20" s="17">
        <v>7000000000</v>
      </c>
      <c r="G20" s="17">
        <v>7725000000</v>
      </c>
      <c r="H20" s="16">
        <v>120000000</v>
      </c>
      <c r="I20" s="51">
        <v>17.652000000000001</v>
      </c>
      <c r="J20" s="51">
        <v>17.722999999999999</v>
      </c>
      <c r="K20" s="51">
        <v>17.75</v>
      </c>
      <c r="L20" s="51">
        <v>17.652000000000001</v>
      </c>
    </row>
    <row r="21" spans="1:12" s="26" customFormat="1" ht="18.75" x14ac:dyDescent="0.3">
      <c r="A21" s="52">
        <v>44865</v>
      </c>
      <c r="B21" s="49">
        <v>44866</v>
      </c>
      <c r="C21" s="50"/>
      <c r="D21" s="50">
        <v>45962</v>
      </c>
      <c r="E21" s="8">
        <v>3</v>
      </c>
      <c r="F21" s="16">
        <v>7500000000</v>
      </c>
      <c r="G21" s="16">
        <v>12535300000</v>
      </c>
      <c r="H21" s="16">
        <v>138500000</v>
      </c>
      <c r="I21" s="53">
        <v>17.945</v>
      </c>
      <c r="J21" s="53">
        <v>17.945</v>
      </c>
      <c r="K21" s="53">
        <v>18</v>
      </c>
      <c r="L21" s="53">
        <v>17.5</v>
      </c>
    </row>
    <row r="22" spans="1:12" s="34" customFormat="1" ht="18.75" x14ac:dyDescent="0.3">
      <c r="A22" s="48">
        <v>44872</v>
      </c>
      <c r="B22" s="49"/>
      <c r="C22" s="50">
        <v>44873</v>
      </c>
      <c r="D22" s="50">
        <v>45962</v>
      </c>
      <c r="E22" s="21">
        <v>3</v>
      </c>
      <c r="F22" s="17">
        <v>7000000000</v>
      </c>
      <c r="G22" s="17">
        <v>6004750000</v>
      </c>
      <c r="H22" s="16">
        <v>359950000</v>
      </c>
      <c r="I22" s="51">
        <v>17.945</v>
      </c>
      <c r="J22" s="51">
        <v>17.977</v>
      </c>
      <c r="K22" s="51">
        <v>18</v>
      </c>
      <c r="L22" s="51">
        <v>17.899999999999999</v>
      </c>
    </row>
    <row r="23" spans="1:12" s="26" customFormat="1" ht="18.75" x14ac:dyDescent="0.3">
      <c r="A23" s="52">
        <v>44879</v>
      </c>
      <c r="B23" s="49"/>
      <c r="C23" s="50">
        <v>44880</v>
      </c>
      <c r="D23" s="50">
        <v>45962</v>
      </c>
      <c r="E23" s="8">
        <v>3</v>
      </c>
      <c r="F23" s="16">
        <v>7500000000</v>
      </c>
      <c r="G23" s="16">
        <v>5980300000</v>
      </c>
      <c r="H23" s="16">
        <v>201000000</v>
      </c>
      <c r="I23" s="53">
        <v>17.945</v>
      </c>
      <c r="J23" s="53">
        <v>17.995999999999999</v>
      </c>
      <c r="K23" s="53">
        <v>18</v>
      </c>
      <c r="L23" s="53">
        <v>17.97</v>
      </c>
    </row>
    <row r="24" spans="1:12" s="34" customFormat="1" ht="18.75" x14ac:dyDescent="0.3">
      <c r="A24" s="48">
        <v>44886</v>
      </c>
      <c r="B24" s="49"/>
      <c r="C24" s="50">
        <v>44887</v>
      </c>
      <c r="D24" s="50">
        <v>45962</v>
      </c>
      <c r="E24" s="21">
        <v>3</v>
      </c>
      <c r="F24" s="17">
        <v>7000000000</v>
      </c>
      <c r="G24" s="17">
        <v>5608250000</v>
      </c>
      <c r="H24" s="16">
        <v>202250000</v>
      </c>
      <c r="I24" s="51">
        <v>17.945</v>
      </c>
      <c r="J24" s="51">
        <v>17.992000000000001</v>
      </c>
      <c r="K24" s="51">
        <v>18</v>
      </c>
      <c r="L24" s="51">
        <v>17.945</v>
      </c>
    </row>
    <row r="25" spans="1:12" s="26" customFormat="1" ht="18.75" x14ac:dyDescent="0.3">
      <c r="A25" s="52">
        <v>44893</v>
      </c>
      <c r="B25" s="49"/>
      <c r="C25" s="50">
        <v>44894</v>
      </c>
      <c r="D25" s="50">
        <v>45962</v>
      </c>
      <c r="E25" s="8">
        <v>3</v>
      </c>
      <c r="F25" s="16">
        <v>7500000000</v>
      </c>
      <c r="G25" s="16">
        <v>6133250000</v>
      </c>
      <c r="H25" s="16">
        <v>153250000</v>
      </c>
      <c r="I25" s="53">
        <v>17.945</v>
      </c>
      <c r="J25" s="53">
        <v>17.988</v>
      </c>
      <c r="K25" s="53">
        <v>18</v>
      </c>
      <c r="L25" s="53">
        <v>17.945</v>
      </c>
    </row>
    <row r="26" spans="1:12" s="34" customFormat="1" ht="18.75" x14ac:dyDescent="0.3">
      <c r="A26" s="48">
        <v>44900</v>
      </c>
      <c r="B26" s="49">
        <v>44901</v>
      </c>
      <c r="C26" s="50"/>
      <c r="D26" s="50">
        <v>45997</v>
      </c>
      <c r="E26" s="21">
        <v>3</v>
      </c>
      <c r="F26" s="17">
        <v>7000000000</v>
      </c>
      <c r="G26" s="17">
        <v>1949140000</v>
      </c>
      <c r="H26" s="16">
        <v>221140000</v>
      </c>
      <c r="I26" s="51">
        <v>17.963999999999999</v>
      </c>
      <c r="J26" s="51">
        <v>17.963999999999999</v>
      </c>
      <c r="K26" s="51">
        <v>18</v>
      </c>
      <c r="L26" s="51">
        <v>17.899999999999999</v>
      </c>
    </row>
    <row r="27" spans="1:12" s="26" customFormat="1" ht="18.75" x14ac:dyDescent="0.3">
      <c r="A27" s="52">
        <v>44907</v>
      </c>
      <c r="B27" s="49"/>
      <c r="C27" s="50">
        <v>44908</v>
      </c>
      <c r="D27" s="50">
        <v>45997</v>
      </c>
      <c r="E27" s="8">
        <v>3</v>
      </c>
      <c r="F27" s="16">
        <v>7500000000</v>
      </c>
      <c r="G27" s="16">
        <v>2098000000</v>
      </c>
      <c r="H27" s="16">
        <v>78000000</v>
      </c>
      <c r="I27" s="53">
        <v>17.963999999999999</v>
      </c>
      <c r="J27" s="53">
        <v>17.974</v>
      </c>
      <c r="K27" s="53">
        <v>18</v>
      </c>
      <c r="L27" s="53">
        <v>17.96</v>
      </c>
    </row>
    <row r="28" spans="1:12" s="34" customFormat="1" ht="18.75" x14ac:dyDescent="0.3">
      <c r="A28" s="48">
        <v>44914</v>
      </c>
      <c r="B28" s="49"/>
      <c r="C28" s="50">
        <v>44915</v>
      </c>
      <c r="D28" s="50">
        <v>45997</v>
      </c>
      <c r="E28" s="21">
        <v>3</v>
      </c>
      <c r="F28" s="17">
        <v>7000000000</v>
      </c>
      <c r="G28" s="17">
        <v>5225000000</v>
      </c>
      <c r="H28" s="16">
        <v>36000000</v>
      </c>
      <c r="I28" s="51">
        <v>17.963999999999999</v>
      </c>
      <c r="J28" s="51">
        <v>18</v>
      </c>
      <c r="K28" s="51">
        <v>18</v>
      </c>
      <c r="L28" s="51">
        <v>18</v>
      </c>
    </row>
    <row r="29" spans="1:12" s="26" customFormat="1" ht="18.75" x14ac:dyDescent="0.3">
      <c r="A29" s="52">
        <v>44921</v>
      </c>
      <c r="B29" s="49"/>
      <c r="C29" s="50">
        <v>44922</v>
      </c>
      <c r="D29" s="50">
        <v>45997</v>
      </c>
      <c r="E29" s="8">
        <v>3</v>
      </c>
      <c r="F29" s="16">
        <v>7500000000</v>
      </c>
      <c r="G29" s="16">
        <v>5865315000</v>
      </c>
      <c r="H29" s="16">
        <v>63050000</v>
      </c>
      <c r="I29" s="53">
        <v>17.963999999999999</v>
      </c>
      <c r="J29" s="53">
        <v>18</v>
      </c>
      <c r="K29" s="53">
        <v>18</v>
      </c>
      <c r="L29" s="53">
        <v>18</v>
      </c>
    </row>
    <row r="30" spans="1:12" s="34" customFormat="1" ht="18.75" x14ac:dyDescent="0.3">
      <c r="A30" s="48">
        <v>44207</v>
      </c>
      <c r="B30" s="49">
        <v>44208</v>
      </c>
      <c r="C30" s="50">
        <v>44943</v>
      </c>
      <c r="D30" s="50">
        <v>46034</v>
      </c>
      <c r="E30" s="21">
        <v>3</v>
      </c>
      <c r="F30" s="17">
        <v>3000000000</v>
      </c>
      <c r="G30" s="17">
        <v>6066439000</v>
      </c>
      <c r="H30" s="16">
        <v>3208439000</v>
      </c>
      <c r="I30" s="51">
        <v>14.06</v>
      </c>
      <c r="J30" s="51">
        <v>20.956</v>
      </c>
      <c r="K30" s="51">
        <v>21.44</v>
      </c>
      <c r="L30" s="51">
        <v>18</v>
      </c>
    </row>
    <row r="31" spans="1:12" s="26" customFormat="1" ht="18.75" x14ac:dyDescent="0.3">
      <c r="A31" s="52">
        <v>44956</v>
      </c>
      <c r="B31" s="49"/>
      <c r="C31" s="50">
        <v>44957</v>
      </c>
      <c r="D31" s="50">
        <v>46034</v>
      </c>
      <c r="E31" s="8">
        <v>3</v>
      </c>
      <c r="F31" s="16">
        <v>3000000000</v>
      </c>
      <c r="G31" s="16">
        <v>6102000000</v>
      </c>
      <c r="H31" s="16">
        <v>375000000</v>
      </c>
      <c r="I31" s="53">
        <v>14.06</v>
      </c>
      <c r="J31" s="53">
        <v>21.408999999999999</v>
      </c>
      <c r="K31" s="53">
        <v>21.44</v>
      </c>
      <c r="L31" s="53">
        <v>21.39</v>
      </c>
    </row>
    <row r="32" spans="1:12" s="34" customFormat="1" ht="18.75" x14ac:dyDescent="0.3">
      <c r="A32" s="48">
        <v>44963</v>
      </c>
      <c r="B32" s="49"/>
      <c r="C32" s="50">
        <v>44964</v>
      </c>
      <c r="D32" s="50">
        <v>46034</v>
      </c>
      <c r="E32" s="21">
        <v>3</v>
      </c>
      <c r="F32" s="17">
        <v>3000000000</v>
      </c>
      <c r="G32" s="17">
        <v>18046792000</v>
      </c>
      <c r="H32" s="16">
        <v>5377592000</v>
      </c>
      <c r="I32" s="51">
        <v>14.06</v>
      </c>
      <c r="J32" s="51">
        <v>21.43</v>
      </c>
      <c r="K32" s="51">
        <v>21.44</v>
      </c>
      <c r="L32" s="51">
        <v>21.3</v>
      </c>
    </row>
    <row r="33" spans="1:12" s="26" customFormat="1" ht="18.75" x14ac:dyDescent="0.3">
      <c r="A33" s="52">
        <v>44977</v>
      </c>
      <c r="B33" s="49">
        <v>44292</v>
      </c>
      <c r="C33" s="50">
        <v>44978</v>
      </c>
      <c r="D33" s="50">
        <v>46118</v>
      </c>
      <c r="E33" s="8">
        <v>3</v>
      </c>
      <c r="F33" s="16">
        <v>3000000000</v>
      </c>
      <c r="G33" s="16">
        <v>8677900000</v>
      </c>
      <c r="H33" s="16">
        <v>3001900000</v>
      </c>
      <c r="I33" s="53">
        <v>14.483000000000001</v>
      </c>
      <c r="J33" s="53">
        <v>21.451000000000001</v>
      </c>
      <c r="K33" s="53">
        <v>21.55</v>
      </c>
      <c r="L33" s="53">
        <v>21.4</v>
      </c>
    </row>
    <row r="34" spans="1:12" s="34" customFormat="1" ht="18.75" x14ac:dyDescent="0.3">
      <c r="A34" s="48">
        <v>44991</v>
      </c>
      <c r="B34" s="49"/>
      <c r="C34" s="50">
        <v>44992</v>
      </c>
      <c r="D34" s="50">
        <v>46118</v>
      </c>
      <c r="E34" s="21">
        <v>3</v>
      </c>
      <c r="F34" s="17">
        <v>3000000000</v>
      </c>
      <c r="G34" s="17">
        <v>5626551000</v>
      </c>
      <c r="H34" s="16">
        <v>1569551000</v>
      </c>
      <c r="I34" s="51">
        <v>14.483000000000001</v>
      </c>
      <c r="J34" s="51">
        <v>21.672000000000001</v>
      </c>
      <c r="K34" s="51">
        <v>21.7</v>
      </c>
      <c r="L34" s="51">
        <v>21.4</v>
      </c>
    </row>
    <row r="35" spans="1:12" s="26" customFormat="1" ht="18.75" x14ac:dyDescent="0.3">
      <c r="A35" s="52">
        <v>45005</v>
      </c>
      <c r="B35" s="49"/>
      <c r="C35" s="50">
        <v>45006</v>
      </c>
      <c r="D35" s="50">
        <v>46118</v>
      </c>
      <c r="E35" s="8">
        <v>3</v>
      </c>
      <c r="F35" s="16">
        <v>3000000000</v>
      </c>
      <c r="G35" s="16">
        <v>2318055000</v>
      </c>
      <c r="H35" s="16">
        <v>5055000</v>
      </c>
      <c r="I35" s="53">
        <v>14.483000000000001</v>
      </c>
      <c r="J35" s="53">
        <v>21.7</v>
      </c>
      <c r="K35" s="53">
        <v>21.7</v>
      </c>
      <c r="L35" s="53">
        <v>21.7</v>
      </c>
    </row>
    <row r="36" spans="1:12" s="34" customFormat="1" ht="18.75" x14ac:dyDescent="0.3">
      <c r="A36" s="48">
        <v>45019</v>
      </c>
      <c r="B36" s="49"/>
      <c r="C36" s="50">
        <v>45020</v>
      </c>
      <c r="D36" s="50">
        <v>46118</v>
      </c>
      <c r="E36" s="21">
        <v>3</v>
      </c>
      <c r="F36" s="17">
        <v>3000000000</v>
      </c>
      <c r="G36" s="17">
        <v>5769250000</v>
      </c>
      <c r="H36" s="16">
        <v>1090000</v>
      </c>
      <c r="I36" s="51">
        <v>14.483000000000001</v>
      </c>
      <c r="J36" s="51">
        <v>21.7</v>
      </c>
      <c r="K36" s="51">
        <v>21.7</v>
      </c>
      <c r="L36" s="51">
        <v>21.7</v>
      </c>
    </row>
    <row r="37" spans="1:12" s="26" customFormat="1" ht="18.75" x14ac:dyDescent="0.3">
      <c r="A37" s="52">
        <v>45033</v>
      </c>
      <c r="B37" s="49"/>
      <c r="C37" s="50">
        <v>45034</v>
      </c>
      <c r="D37" s="50">
        <v>46118</v>
      </c>
      <c r="E37" s="8">
        <v>3</v>
      </c>
      <c r="F37" s="16">
        <v>3000000000</v>
      </c>
      <c r="G37" s="16">
        <v>2209000000</v>
      </c>
      <c r="H37" s="16">
        <v>2000000</v>
      </c>
      <c r="I37" s="53">
        <v>14.483000000000001</v>
      </c>
      <c r="J37" s="53">
        <v>21.7</v>
      </c>
      <c r="K37" s="53">
        <v>21.7</v>
      </c>
      <c r="L37" s="53">
        <v>21.7</v>
      </c>
    </row>
    <row r="38" spans="1:12" s="34" customFormat="1" ht="18.75" x14ac:dyDescent="0.3">
      <c r="A38" s="48">
        <v>45047</v>
      </c>
      <c r="B38" s="49"/>
      <c r="C38" s="50">
        <v>45048</v>
      </c>
      <c r="D38" s="50">
        <v>46118</v>
      </c>
      <c r="E38" s="21">
        <v>3</v>
      </c>
      <c r="F38" s="17">
        <v>3000000000</v>
      </c>
      <c r="G38" s="17">
        <v>2357000000</v>
      </c>
      <c r="H38" s="59" t="s">
        <v>28</v>
      </c>
      <c r="I38" s="51">
        <v>14.483000000000001</v>
      </c>
      <c r="J38" s="51"/>
      <c r="K38" s="51"/>
      <c r="L38" s="51"/>
    </row>
    <row r="39" spans="1:12" s="26" customFormat="1" ht="18.75" x14ac:dyDescent="0.3">
      <c r="A39" s="52">
        <v>45061</v>
      </c>
      <c r="B39" s="49"/>
      <c r="C39" s="50">
        <v>45062</v>
      </c>
      <c r="D39" s="50">
        <v>46118</v>
      </c>
      <c r="E39" s="8">
        <v>3</v>
      </c>
      <c r="F39" s="16">
        <v>3000000000</v>
      </c>
      <c r="G39" s="16">
        <v>7002000000</v>
      </c>
      <c r="H39" s="59" t="s">
        <v>28</v>
      </c>
      <c r="I39" s="53">
        <v>14.483000000000001</v>
      </c>
      <c r="J39" s="53"/>
      <c r="K39" s="53"/>
      <c r="L39" s="53"/>
    </row>
    <row r="40" spans="1:12" s="34" customFormat="1" ht="18.75" x14ac:dyDescent="0.3">
      <c r="A40" s="48">
        <v>45075</v>
      </c>
      <c r="B40" s="49"/>
      <c r="C40" s="50">
        <v>45076</v>
      </c>
      <c r="D40" s="50">
        <v>46118</v>
      </c>
      <c r="E40" s="21">
        <v>3</v>
      </c>
      <c r="F40" s="17">
        <v>3000000000</v>
      </c>
      <c r="G40" s="17">
        <v>2457000000</v>
      </c>
      <c r="H40" s="59" t="s">
        <v>28</v>
      </c>
      <c r="I40" s="51">
        <v>14.483000000000001</v>
      </c>
      <c r="J40" s="51"/>
      <c r="K40" s="51"/>
      <c r="L40" s="51"/>
    </row>
    <row r="41" spans="1:12" s="26" customFormat="1" ht="18.75" x14ac:dyDescent="0.3">
      <c r="A41" s="52">
        <v>44753</v>
      </c>
      <c r="B41" s="49">
        <v>44754</v>
      </c>
      <c r="C41" s="50"/>
      <c r="D41" s="50">
        <v>46580</v>
      </c>
      <c r="E41" s="8">
        <v>5</v>
      </c>
      <c r="F41" s="16">
        <v>1000000000</v>
      </c>
      <c r="G41" s="16">
        <v>911000000</v>
      </c>
      <c r="H41" s="16">
        <v>25000000</v>
      </c>
      <c r="I41" s="53">
        <v>15.5</v>
      </c>
      <c r="J41" s="53">
        <v>15.5</v>
      </c>
      <c r="K41" s="53">
        <v>15.5</v>
      </c>
      <c r="L41" s="53">
        <v>15.5</v>
      </c>
    </row>
    <row r="42" spans="1:12" s="34" customFormat="1" ht="18.75" x14ac:dyDescent="0.3">
      <c r="A42" s="48">
        <v>44767</v>
      </c>
      <c r="B42" s="49"/>
      <c r="C42" s="50">
        <v>44768</v>
      </c>
      <c r="D42" s="50">
        <v>46580</v>
      </c>
      <c r="E42" s="21">
        <v>5</v>
      </c>
      <c r="F42" s="17">
        <v>1000000000</v>
      </c>
      <c r="G42" s="17">
        <v>890800000</v>
      </c>
      <c r="H42" s="16">
        <v>33800000</v>
      </c>
      <c r="I42" s="51">
        <v>15.5</v>
      </c>
      <c r="J42" s="51">
        <v>15.484999999999999</v>
      </c>
      <c r="K42" s="51">
        <v>15.5</v>
      </c>
      <c r="L42" s="51">
        <v>15.4</v>
      </c>
    </row>
    <row r="43" spans="1:12" s="26" customFormat="1" ht="18.75" x14ac:dyDescent="0.3">
      <c r="A43" s="52">
        <v>44781</v>
      </c>
      <c r="B43" s="49"/>
      <c r="C43" s="50">
        <v>44782</v>
      </c>
      <c r="D43" s="50">
        <v>46580</v>
      </c>
      <c r="E43" s="8">
        <v>5</v>
      </c>
      <c r="F43" s="16">
        <v>1000000000</v>
      </c>
      <c r="G43" s="16">
        <v>1009727000</v>
      </c>
      <c r="H43" s="16">
        <v>148727000</v>
      </c>
      <c r="I43" s="53">
        <v>15.5</v>
      </c>
      <c r="J43" s="53">
        <v>15.475</v>
      </c>
      <c r="K43" s="53">
        <v>15.5</v>
      </c>
      <c r="L43" s="53">
        <v>15.45</v>
      </c>
    </row>
    <row r="44" spans="1:12" s="34" customFormat="1" ht="18.75" x14ac:dyDescent="0.3">
      <c r="A44" s="48">
        <v>44795</v>
      </c>
      <c r="B44" s="49"/>
      <c r="C44" s="50">
        <v>44796</v>
      </c>
      <c r="D44" s="50">
        <v>46580</v>
      </c>
      <c r="E44" s="21">
        <v>5</v>
      </c>
      <c r="F44" s="17">
        <v>1000000000</v>
      </c>
      <c r="G44" s="17">
        <v>1065100000</v>
      </c>
      <c r="H44" s="16">
        <v>4100000</v>
      </c>
      <c r="I44" s="51">
        <v>15.5</v>
      </c>
      <c r="J44" s="51">
        <v>15.493</v>
      </c>
      <c r="K44" s="51">
        <v>15.5</v>
      </c>
      <c r="L44" s="51">
        <v>15.45</v>
      </c>
    </row>
    <row r="45" spans="1:12" s="26" customFormat="1" ht="18.75" x14ac:dyDescent="0.3">
      <c r="A45" s="52">
        <v>44809</v>
      </c>
      <c r="B45" s="49"/>
      <c r="C45" s="50">
        <v>44810</v>
      </c>
      <c r="D45" s="50">
        <v>46580</v>
      </c>
      <c r="E45" s="8">
        <v>5</v>
      </c>
      <c r="F45" s="16">
        <v>1000000000</v>
      </c>
      <c r="G45" s="16">
        <v>876000000</v>
      </c>
      <c r="H45" s="16">
        <v>30000000</v>
      </c>
      <c r="I45" s="53">
        <v>15.5</v>
      </c>
      <c r="J45" s="53">
        <v>15.481999999999999</v>
      </c>
      <c r="K45" s="53">
        <v>15.5</v>
      </c>
      <c r="L45" s="53">
        <v>15.48</v>
      </c>
    </row>
    <row r="46" spans="1:12" s="34" customFormat="1" ht="18.75" x14ac:dyDescent="0.3">
      <c r="A46" s="48">
        <v>44823</v>
      </c>
      <c r="B46" s="49"/>
      <c r="C46" s="50">
        <v>44824</v>
      </c>
      <c r="D46" s="50">
        <v>46580</v>
      </c>
      <c r="E46" s="21">
        <v>5</v>
      </c>
      <c r="F46" s="17">
        <v>1000000000</v>
      </c>
      <c r="G46" s="17">
        <v>5614000000</v>
      </c>
      <c r="H46" s="16">
        <v>18000000</v>
      </c>
      <c r="I46" s="51">
        <v>15.5</v>
      </c>
      <c r="J46" s="51">
        <v>15.47</v>
      </c>
      <c r="K46" s="51">
        <v>15.47</v>
      </c>
      <c r="L46" s="51">
        <v>15.47</v>
      </c>
    </row>
    <row r="47" spans="1:12" s="26" customFormat="1" ht="18.75" x14ac:dyDescent="0.3">
      <c r="A47" s="52">
        <v>44116</v>
      </c>
      <c r="B47" s="49">
        <v>44117</v>
      </c>
      <c r="C47" s="50">
        <v>44852</v>
      </c>
      <c r="D47" s="50">
        <v>46673</v>
      </c>
      <c r="E47" s="8">
        <v>5</v>
      </c>
      <c r="F47" s="16">
        <v>500000000</v>
      </c>
      <c r="G47" s="16">
        <v>402800000</v>
      </c>
      <c r="H47" s="16">
        <v>3000000</v>
      </c>
      <c r="I47" s="53">
        <v>14.555999999999999</v>
      </c>
      <c r="J47" s="53">
        <v>15.46</v>
      </c>
      <c r="K47" s="53">
        <v>15.46</v>
      </c>
      <c r="L47" s="53">
        <v>15.46</v>
      </c>
    </row>
    <row r="48" spans="1:12" s="34" customFormat="1" ht="18.75" x14ac:dyDescent="0.3">
      <c r="A48" s="48">
        <v>44879</v>
      </c>
      <c r="B48" s="49"/>
      <c r="C48" s="50">
        <v>44880</v>
      </c>
      <c r="D48" s="50">
        <v>46673</v>
      </c>
      <c r="E48" s="21">
        <v>5</v>
      </c>
      <c r="F48" s="17">
        <v>500000000</v>
      </c>
      <c r="G48" s="17">
        <v>160900000</v>
      </c>
      <c r="H48" s="16">
        <v>1400000</v>
      </c>
      <c r="I48" s="51">
        <v>14.555999999999999</v>
      </c>
      <c r="J48" s="51">
        <v>15</v>
      </c>
      <c r="K48" s="51">
        <v>15</v>
      </c>
      <c r="L48" s="51">
        <v>15</v>
      </c>
    </row>
    <row r="49" spans="1:12" s="26" customFormat="1" ht="18.75" x14ac:dyDescent="0.3">
      <c r="A49" s="52">
        <v>44942</v>
      </c>
      <c r="B49" s="49"/>
      <c r="C49" s="50">
        <v>44943</v>
      </c>
      <c r="D49" s="50">
        <v>46673</v>
      </c>
      <c r="E49" s="8">
        <v>5</v>
      </c>
      <c r="F49" s="16">
        <v>500000000</v>
      </c>
      <c r="G49" s="16">
        <v>2492375000</v>
      </c>
      <c r="H49" s="16">
        <v>7875000</v>
      </c>
      <c r="I49" s="53">
        <v>14.555999999999999</v>
      </c>
      <c r="J49" s="53">
        <v>19.047999999999998</v>
      </c>
      <c r="K49" s="53">
        <v>20</v>
      </c>
      <c r="L49" s="53">
        <v>14.55</v>
      </c>
    </row>
    <row r="50" spans="1:12" s="34" customFormat="1" ht="18.75" x14ac:dyDescent="0.3">
      <c r="A50" s="48">
        <v>44970</v>
      </c>
      <c r="B50" s="49"/>
      <c r="C50" s="50">
        <v>44971</v>
      </c>
      <c r="D50" s="50">
        <v>46673</v>
      </c>
      <c r="E50" s="21">
        <v>5</v>
      </c>
      <c r="F50" s="17">
        <v>500000000</v>
      </c>
      <c r="G50" s="17">
        <v>560168000</v>
      </c>
      <c r="H50" s="16">
        <v>334168000</v>
      </c>
      <c r="I50" s="51">
        <v>14.555999999999999</v>
      </c>
      <c r="J50" s="51">
        <v>19.986000000000001</v>
      </c>
      <c r="K50" s="51">
        <v>20</v>
      </c>
      <c r="L50" s="51">
        <v>19.5</v>
      </c>
    </row>
    <row r="51" spans="1:12" s="26" customFormat="1" ht="18.75" x14ac:dyDescent="0.3">
      <c r="A51" s="52">
        <v>44998</v>
      </c>
      <c r="B51" s="49"/>
      <c r="C51" s="50">
        <v>44999</v>
      </c>
      <c r="D51" s="50">
        <v>46673</v>
      </c>
      <c r="E51" s="8">
        <v>5</v>
      </c>
      <c r="F51" s="16">
        <v>500000000</v>
      </c>
      <c r="G51" s="16">
        <v>194500000</v>
      </c>
      <c r="H51" s="59" t="s">
        <v>28</v>
      </c>
      <c r="I51" s="53">
        <v>14.555999999999999</v>
      </c>
      <c r="J51" s="53"/>
      <c r="K51" s="53"/>
      <c r="L51" s="53"/>
    </row>
    <row r="52" spans="1:12" s="34" customFormat="1" ht="18.75" x14ac:dyDescent="0.3">
      <c r="A52" s="48">
        <v>45033</v>
      </c>
      <c r="B52" s="49"/>
      <c r="C52" s="50">
        <v>45034</v>
      </c>
      <c r="D52" s="50">
        <v>46673</v>
      </c>
      <c r="E52" s="21">
        <v>5</v>
      </c>
      <c r="F52" s="17">
        <v>500000000</v>
      </c>
      <c r="G52" s="17">
        <v>3345000000</v>
      </c>
      <c r="H52" s="59" t="s">
        <v>28</v>
      </c>
      <c r="I52" s="51">
        <v>14.555999999999999</v>
      </c>
      <c r="J52" s="51"/>
      <c r="K52" s="51"/>
      <c r="L52" s="51"/>
    </row>
    <row r="53" spans="1:12" s="26" customFormat="1" ht="18.75" x14ac:dyDescent="0.3">
      <c r="A53" s="52">
        <v>45061</v>
      </c>
      <c r="B53" s="49"/>
      <c r="C53" s="50">
        <v>45062</v>
      </c>
      <c r="D53" s="50">
        <v>46673</v>
      </c>
      <c r="E53" s="8">
        <v>5</v>
      </c>
      <c r="F53" s="16">
        <v>500000000</v>
      </c>
      <c r="G53" s="16">
        <v>199600000</v>
      </c>
      <c r="H53" s="16">
        <v>5100000</v>
      </c>
      <c r="I53" s="53">
        <v>14.555999999999999</v>
      </c>
      <c r="J53" s="53">
        <v>15</v>
      </c>
      <c r="K53" s="53">
        <v>15</v>
      </c>
      <c r="L53" s="53">
        <v>15</v>
      </c>
    </row>
    <row r="54" spans="1:12" s="34" customFormat="1" ht="18.75" x14ac:dyDescent="0.3">
      <c r="A54" s="48">
        <v>43591</v>
      </c>
      <c r="B54" s="49">
        <v>43592</v>
      </c>
      <c r="C54" s="50">
        <v>44859</v>
      </c>
      <c r="D54" s="50">
        <v>47245</v>
      </c>
      <c r="E54" s="21">
        <v>7</v>
      </c>
      <c r="F54" s="17">
        <v>250000000</v>
      </c>
      <c r="G54" s="17">
        <v>202050000</v>
      </c>
      <c r="H54" s="16">
        <v>10300000</v>
      </c>
      <c r="I54" s="51">
        <v>16.100000000000001</v>
      </c>
      <c r="J54" s="51">
        <v>15.5</v>
      </c>
      <c r="K54" s="51">
        <v>15.5</v>
      </c>
      <c r="L54" s="51">
        <v>15.5</v>
      </c>
    </row>
    <row r="55" spans="1:12" s="26" customFormat="1" ht="18.75" x14ac:dyDescent="0.3">
      <c r="A55" s="52">
        <v>44872</v>
      </c>
      <c r="B55" s="49"/>
      <c r="C55" s="50">
        <v>44873</v>
      </c>
      <c r="D55" s="50">
        <v>47245</v>
      </c>
      <c r="E55" s="8">
        <v>7</v>
      </c>
      <c r="F55" s="16">
        <v>250000000</v>
      </c>
      <c r="G55" s="16">
        <v>472550000</v>
      </c>
      <c r="H55" s="16">
        <v>2800000</v>
      </c>
      <c r="I55" s="53">
        <v>16.100000000000001</v>
      </c>
      <c r="J55" s="53">
        <v>15.5</v>
      </c>
      <c r="K55" s="53">
        <v>15.5</v>
      </c>
      <c r="L55" s="53">
        <v>15.5</v>
      </c>
    </row>
    <row r="56" spans="1:12" s="34" customFormat="1" ht="18.75" x14ac:dyDescent="0.3">
      <c r="A56" s="48">
        <v>44886</v>
      </c>
      <c r="B56" s="49"/>
      <c r="C56" s="50">
        <v>44887</v>
      </c>
      <c r="D56" s="50">
        <v>47245</v>
      </c>
      <c r="E56" s="21">
        <v>7</v>
      </c>
      <c r="F56" s="17">
        <v>250000000</v>
      </c>
      <c r="G56" s="17">
        <v>319000000</v>
      </c>
      <c r="H56" s="59" t="s">
        <v>28</v>
      </c>
      <c r="I56" s="51">
        <v>16.100000000000001</v>
      </c>
      <c r="J56" s="51"/>
      <c r="K56" s="51"/>
      <c r="L56" s="51"/>
    </row>
    <row r="57" spans="1:12" s="26" customFormat="1" ht="18.75" x14ac:dyDescent="0.3">
      <c r="A57" s="52">
        <v>44900</v>
      </c>
      <c r="B57" s="49"/>
      <c r="C57" s="50">
        <v>44901</v>
      </c>
      <c r="D57" s="50">
        <v>47245</v>
      </c>
      <c r="E57" s="8">
        <v>7</v>
      </c>
      <c r="F57" s="16">
        <v>250000000</v>
      </c>
      <c r="G57" s="16">
        <v>314000000</v>
      </c>
      <c r="H57" s="59" t="s">
        <v>28</v>
      </c>
      <c r="I57" s="53">
        <v>16.100000000000001</v>
      </c>
      <c r="J57" s="53"/>
      <c r="K57" s="53"/>
      <c r="L57" s="53"/>
    </row>
    <row r="58" spans="1:12" s="34" customFormat="1" ht="18.75" x14ac:dyDescent="0.3">
      <c r="A58" s="48">
        <v>44914</v>
      </c>
      <c r="B58" s="49"/>
      <c r="C58" s="50">
        <v>44915</v>
      </c>
      <c r="D58" s="50">
        <v>47245</v>
      </c>
      <c r="E58" s="21">
        <v>7</v>
      </c>
      <c r="F58" s="17">
        <v>250000000</v>
      </c>
      <c r="G58" s="17">
        <v>109750000</v>
      </c>
      <c r="H58" s="59" t="s">
        <v>28</v>
      </c>
      <c r="I58" s="51">
        <v>16.100000000000001</v>
      </c>
      <c r="J58" s="51"/>
      <c r="K58" s="51"/>
      <c r="L58" s="51"/>
    </row>
    <row r="59" spans="1:12" s="26" customFormat="1" ht="18.75" x14ac:dyDescent="0.3">
      <c r="A59" s="52">
        <v>44949</v>
      </c>
      <c r="B59" s="49"/>
      <c r="C59" s="50">
        <v>44950</v>
      </c>
      <c r="D59" s="50">
        <v>47245</v>
      </c>
      <c r="E59" s="8">
        <v>7</v>
      </c>
      <c r="F59" s="16">
        <v>250000000</v>
      </c>
      <c r="G59" s="16">
        <v>3261000000</v>
      </c>
      <c r="H59" s="59" t="s">
        <v>28</v>
      </c>
      <c r="I59" s="53">
        <v>16.100000000000001</v>
      </c>
      <c r="J59" s="53"/>
      <c r="K59" s="53"/>
      <c r="L59" s="53"/>
    </row>
    <row r="60" spans="1:12" s="34" customFormat="1" ht="18.75" x14ac:dyDescent="0.3">
      <c r="A60" s="48">
        <v>44977</v>
      </c>
      <c r="B60" s="49"/>
      <c r="C60" s="50">
        <v>44978</v>
      </c>
      <c r="D60" s="50">
        <v>47245</v>
      </c>
      <c r="E60" s="21">
        <v>7</v>
      </c>
      <c r="F60" s="17">
        <v>250000000</v>
      </c>
      <c r="G60" s="17">
        <v>1409750000</v>
      </c>
      <c r="H60" s="59" t="s">
        <v>28</v>
      </c>
      <c r="I60" s="51">
        <v>16.100000000000001</v>
      </c>
      <c r="J60" s="51"/>
      <c r="K60" s="51"/>
      <c r="L60" s="51"/>
    </row>
    <row r="61" spans="1:12" s="26" customFormat="1" ht="18.75" x14ac:dyDescent="0.3">
      <c r="A61" s="52">
        <v>45005</v>
      </c>
      <c r="B61" s="49"/>
      <c r="C61" s="50">
        <v>45006</v>
      </c>
      <c r="D61" s="50">
        <v>47245</v>
      </c>
      <c r="E61" s="8">
        <v>7</v>
      </c>
      <c r="F61" s="16">
        <v>250000000</v>
      </c>
      <c r="G61" s="16">
        <v>145000000</v>
      </c>
      <c r="H61" s="59" t="s">
        <v>28</v>
      </c>
      <c r="I61" s="53">
        <v>16.100000000000001</v>
      </c>
      <c r="J61" s="53"/>
      <c r="K61" s="53"/>
      <c r="L61" s="53"/>
    </row>
    <row r="62" spans="1:12" s="34" customFormat="1" ht="18.75" x14ac:dyDescent="0.3">
      <c r="A62" s="48">
        <v>45040</v>
      </c>
      <c r="B62" s="49"/>
      <c r="C62" s="50">
        <v>45041</v>
      </c>
      <c r="D62" s="50">
        <v>47245</v>
      </c>
      <c r="E62" s="21">
        <v>7</v>
      </c>
      <c r="F62" s="17">
        <v>250000000</v>
      </c>
      <c r="G62" s="17">
        <v>203000000</v>
      </c>
      <c r="H62" s="59" t="s">
        <v>28</v>
      </c>
      <c r="I62" s="51">
        <v>16.100000000000001</v>
      </c>
      <c r="J62" s="51"/>
      <c r="K62" s="51"/>
      <c r="L62" s="51"/>
    </row>
    <row r="63" spans="1:12" s="26" customFormat="1" ht="18.75" x14ac:dyDescent="0.3">
      <c r="A63" s="52">
        <v>45068</v>
      </c>
      <c r="B63" s="49"/>
      <c r="C63" s="50">
        <v>45069</v>
      </c>
      <c r="D63" s="50">
        <v>47245</v>
      </c>
      <c r="E63" s="8">
        <v>7</v>
      </c>
      <c r="F63" s="16">
        <v>250000000</v>
      </c>
      <c r="G63" s="16">
        <v>169750000</v>
      </c>
      <c r="H63" s="59" t="s">
        <v>28</v>
      </c>
      <c r="I63" s="53">
        <v>16.100000000000001</v>
      </c>
      <c r="J63" s="53"/>
      <c r="K63" s="53"/>
      <c r="L63" s="53"/>
    </row>
    <row r="64" spans="1:12" s="34" customFormat="1" ht="18.75" x14ac:dyDescent="0.3">
      <c r="A64" s="48">
        <v>44746</v>
      </c>
      <c r="B64" s="49">
        <v>44747</v>
      </c>
      <c r="C64" s="50"/>
      <c r="D64" s="50">
        <v>47304</v>
      </c>
      <c r="E64" s="21">
        <v>7</v>
      </c>
      <c r="F64" s="17">
        <v>500000000</v>
      </c>
      <c r="G64" s="17">
        <v>405100000</v>
      </c>
      <c r="H64" s="16">
        <v>20300000</v>
      </c>
      <c r="I64" s="51">
        <v>14.65</v>
      </c>
      <c r="J64" s="51">
        <v>14.65</v>
      </c>
      <c r="K64" s="51">
        <v>14.65</v>
      </c>
      <c r="L64" s="51">
        <v>14.65</v>
      </c>
    </row>
    <row r="65" spans="1:12" s="26" customFormat="1" ht="18.75" x14ac:dyDescent="0.3">
      <c r="A65" s="52">
        <v>44760</v>
      </c>
      <c r="B65" s="49"/>
      <c r="C65" s="50">
        <v>44761</v>
      </c>
      <c r="D65" s="50">
        <v>47304</v>
      </c>
      <c r="E65" s="8">
        <v>7</v>
      </c>
      <c r="F65" s="16">
        <v>500000000</v>
      </c>
      <c r="G65" s="16">
        <v>452100000</v>
      </c>
      <c r="H65" s="16">
        <v>21600000</v>
      </c>
      <c r="I65" s="53">
        <v>14.65</v>
      </c>
      <c r="J65" s="53">
        <v>14.628</v>
      </c>
      <c r="K65" s="53">
        <v>14.65</v>
      </c>
      <c r="L65" s="53">
        <v>14.3</v>
      </c>
    </row>
    <row r="66" spans="1:12" s="34" customFormat="1" ht="18.75" x14ac:dyDescent="0.3">
      <c r="A66" s="48">
        <v>44774</v>
      </c>
      <c r="B66" s="49"/>
      <c r="C66" s="50">
        <v>44775</v>
      </c>
      <c r="D66" s="50">
        <v>47304</v>
      </c>
      <c r="E66" s="21">
        <v>7</v>
      </c>
      <c r="F66" s="17">
        <v>500000000</v>
      </c>
      <c r="G66" s="17">
        <v>316700000</v>
      </c>
      <c r="H66" s="16">
        <v>1200000</v>
      </c>
      <c r="I66" s="51">
        <v>14.65</v>
      </c>
      <c r="J66" s="51">
        <v>14.6</v>
      </c>
      <c r="K66" s="51">
        <v>14.6</v>
      </c>
      <c r="L66" s="51">
        <v>14.6</v>
      </c>
    </row>
    <row r="67" spans="1:12" s="26" customFormat="1" ht="18.75" x14ac:dyDescent="0.3">
      <c r="A67" s="52">
        <v>44788</v>
      </c>
      <c r="B67" s="49"/>
      <c r="C67" s="50">
        <v>44789</v>
      </c>
      <c r="D67" s="50">
        <v>47304</v>
      </c>
      <c r="E67" s="8">
        <v>7</v>
      </c>
      <c r="F67" s="16">
        <v>500000000</v>
      </c>
      <c r="G67" s="16">
        <v>552400000</v>
      </c>
      <c r="H67" s="16">
        <v>9400000</v>
      </c>
      <c r="I67" s="53">
        <v>14.65</v>
      </c>
      <c r="J67" s="53">
        <v>14.6</v>
      </c>
      <c r="K67" s="53">
        <v>14.6</v>
      </c>
      <c r="L67" s="53">
        <v>14.6</v>
      </c>
    </row>
    <row r="68" spans="1:12" s="34" customFormat="1" ht="18.75" x14ac:dyDescent="0.3">
      <c r="A68" s="48">
        <v>44802</v>
      </c>
      <c r="B68" s="49"/>
      <c r="C68" s="50">
        <v>44803</v>
      </c>
      <c r="D68" s="50">
        <v>47304</v>
      </c>
      <c r="E68" s="21">
        <v>7</v>
      </c>
      <c r="F68" s="17">
        <v>500000000</v>
      </c>
      <c r="G68" s="17">
        <v>305500000</v>
      </c>
      <c r="H68" s="59" t="s">
        <v>27</v>
      </c>
      <c r="I68" s="51">
        <v>14.65</v>
      </c>
      <c r="J68" s="51"/>
      <c r="K68" s="51"/>
      <c r="L68" s="51"/>
    </row>
    <row r="69" spans="1:12" s="26" customFormat="1" ht="18.75" x14ac:dyDescent="0.3">
      <c r="A69" s="52">
        <v>44816</v>
      </c>
      <c r="B69" s="49"/>
      <c r="C69" s="50">
        <v>44817</v>
      </c>
      <c r="D69" s="50">
        <v>47304</v>
      </c>
      <c r="E69" s="8">
        <v>7</v>
      </c>
      <c r="F69" s="16">
        <v>500000000</v>
      </c>
      <c r="G69" s="16">
        <v>292250000</v>
      </c>
      <c r="H69" s="16">
        <v>1750000</v>
      </c>
      <c r="I69" s="53">
        <v>14.65</v>
      </c>
      <c r="J69" s="53">
        <v>14</v>
      </c>
      <c r="K69" s="53">
        <v>14</v>
      </c>
      <c r="L69" s="53">
        <v>14</v>
      </c>
    </row>
    <row r="70" spans="1:12" s="34" customFormat="1" ht="18.75" x14ac:dyDescent="0.3">
      <c r="A70" s="48">
        <v>44830</v>
      </c>
      <c r="B70" s="49"/>
      <c r="C70" s="50">
        <v>44831</v>
      </c>
      <c r="D70" s="50">
        <v>47304</v>
      </c>
      <c r="E70" s="21">
        <v>7</v>
      </c>
      <c r="F70" s="17">
        <v>500000000</v>
      </c>
      <c r="G70" s="17">
        <v>2215500000</v>
      </c>
      <c r="H70" s="59" t="s">
        <v>28</v>
      </c>
      <c r="I70" s="51">
        <v>14.65</v>
      </c>
      <c r="J70" s="51"/>
      <c r="K70" s="51"/>
      <c r="L70" s="51"/>
    </row>
    <row r="71" spans="1:12" s="26" customFormat="1" ht="18.75" x14ac:dyDescent="0.3">
      <c r="A71" s="52">
        <v>44844</v>
      </c>
      <c r="B71" s="49">
        <v>44845</v>
      </c>
      <c r="C71" s="50"/>
      <c r="D71" s="50">
        <v>47402</v>
      </c>
      <c r="E71" s="8">
        <v>7</v>
      </c>
      <c r="F71" s="16">
        <v>250000000</v>
      </c>
      <c r="G71" s="16">
        <v>135750000</v>
      </c>
      <c r="H71" s="59" t="s">
        <v>28</v>
      </c>
      <c r="I71" s="53"/>
      <c r="J71" s="53"/>
      <c r="K71" s="53"/>
      <c r="L71" s="53"/>
    </row>
    <row r="72" spans="1:12" s="34" customFormat="1" ht="18.75" x14ac:dyDescent="0.3">
      <c r="A72" s="48">
        <v>44753</v>
      </c>
      <c r="B72" s="49">
        <v>44754</v>
      </c>
      <c r="C72" s="50"/>
      <c r="D72" s="50">
        <v>48407</v>
      </c>
      <c r="E72" s="21">
        <v>10</v>
      </c>
      <c r="F72" s="17">
        <v>250000000</v>
      </c>
      <c r="G72" s="17">
        <v>350750000</v>
      </c>
      <c r="H72" s="59" t="s">
        <v>27</v>
      </c>
      <c r="I72" s="51"/>
      <c r="J72" s="51"/>
      <c r="K72" s="51"/>
      <c r="L72" s="51"/>
    </row>
    <row r="73" spans="1:12" s="26" customFormat="1" ht="18.75" x14ac:dyDescent="0.3">
      <c r="A73" s="52">
        <v>44767</v>
      </c>
      <c r="B73" s="49"/>
      <c r="C73" s="50">
        <v>44768</v>
      </c>
      <c r="D73" s="50">
        <v>48407</v>
      </c>
      <c r="E73" s="8">
        <v>10</v>
      </c>
      <c r="F73" s="16">
        <v>250000000</v>
      </c>
      <c r="G73" s="16">
        <v>241750000</v>
      </c>
      <c r="H73" s="59" t="s">
        <v>27</v>
      </c>
      <c r="I73" s="53"/>
      <c r="J73" s="53"/>
      <c r="K73" s="53"/>
      <c r="L73" s="53"/>
    </row>
    <row r="74" spans="1:12" s="34" customFormat="1" ht="18.75" x14ac:dyDescent="0.3">
      <c r="A74" s="48">
        <v>44781</v>
      </c>
      <c r="B74" s="49"/>
      <c r="C74" s="50">
        <v>44782</v>
      </c>
      <c r="D74" s="50">
        <v>48407</v>
      </c>
      <c r="E74" s="21">
        <v>10</v>
      </c>
      <c r="F74" s="17">
        <v>250000000</v>
      </c>
      <c r="G74" s="17">
        <v>247000000</v>
      </c>
      <c r="H74" s="59" t="s">
        <v>27</v>
      </c>
      <c r="I74" s="51"/>
      <c r="J74" s="51"/>
      <c r="K74" s="51"/>
      <c r="L74" s="51"/>
    </row>
    <row r="75" spans="1:12" s="26" customFormat="1" ht="18.75" x14ac:dyDescent="0.3">
      <c r="A75" s="52">
        <v>44781</v>
      </c>
      <c r="B75" s="49">
        <v>44782</v>
      </c>
      <c r="C75" s="50"/>
      <c r="D75" s="50">
        <v>48435</v>
      </c>
      <c r="E75" s="8">
        <v>10</v>
      </c>
      <c r="F75" s="16">
        <v>250000000</v>
      </c>
      <c r="G75" s="16">
        <v>247000000</v>
      </c>
      <c r="H75" s="59" t="s">
        <v>27</v>
      </c>
      <c r="I75" s="53"/>
      <c r="J75" s="53"/>
      <c r="K75" s="53"/>
      <c r="L75" s="53"/>
    </row>
  </sheetData>
  <mergeCells count="1">
    <mergeCell ref="B3:L4"/>
  </mergeCells>
  <phoneticPr fontId="8" type="noConversion"/>
  <printOptions horizontalCentered="1"/>
  <pageMargins left="0.38" right="0.18" top="0.08" bottom="0.32" header="0.05" footer="0.06"/>
  <pageSetup scale="43" orientation="landscape" verticalDpi="120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6"/>
  <sheetViews>
    <sheetView workbookViewId="0">
      <pane xSplit="2" ySplit="7" topLeftCell="C8" activePane="bottomRight" state="frozen"/>
      <selection pane="topRight" activeCell="C1" sqref="C1"/>
      <selection pane="bottomLeft" activeCell="A5" sqref="A5"/>
      <selection pane="bottomRight" activeCell="I55" sqref="I55"/>
    </sheetView>
  </sheetViews>
  <sheetFormatPr defaultRowHeight="15" x14ac:dyDescent="0.25"/>
  <cols>
    <col min="1" max="1" width="18.7109375" customWidth="1"/>
    <col min="2" max="4" width="18.7109375" style="7" customWidth="1"/>
    <col min="5" max="5" width="18.7109375" customWidth="1"/>
    <col min="6" max="7" width="19.42578125" bestFit="1" customWidth="1"/>
    <col min="8" max="8" width="19.42578125" style="7" bestFit="1" customWidth="1"/>
    <col min="9" max="11" width="18.7109375" customWidth="1"/>
  </cols>
  <sheetData>
    <row r="1" spans="1:11" ht="12.95" customHeight="1" x14ac:dyDescent="0.25"/>
    <row r="2" spans="1:11" ht="12.95" customHeight="1" x14ac:dyDescent="0.25"/>
    <row r="3" spans="1:11" ht="12.95" customHeight="1" x14ac:dyDescent="0.25">
      <c r="B3" s="70" t="s">
        <v>26</v>
      </c>
      <c r="C3" s="70"/>
      <c r="D3" s="70"/>
      <c r="E3" s="70"/>
      <c r="F3" s="70"/>
      <c r="G3" s="70"/>
      <c r="H3" s="70"/>
      <c r="I3" s="70"/>
      <c r="J3" s="70"/>
      <c r="K3" s="70"/>
    </row>
    <row r="4" spans="1:11" ht="12.95" customHeight="1" x14ac:dyDescent="0.25"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ht="12.95" customHeight="1" x14ac:dyDescent="0.25"/>
    <row r="6" spans="1:11" ht="12.95" customHeight="1" x14ac:dyDescent="0.25"/>
    <row r="7" spans="1:11" s="25" customFormat="1" ht="39.950000000000003" customHeight="1" thickBot="1" x14ac:dyDescent="0.3">
      <c r="A7" s="27" t="s">
        <v>14</v>
      </c>
      <c r="B7" s="28" t="s">
        <v>15</v>
      </c>
      <c r="C7" s="28" t="s">
        <v>16</v>
      </c>
      <c r="D7" s="28" t="s">
        <v>7</v>
      </c>
      <c r="E7" s="28" t="s">
        <v>20</v>
      </c>
      <c r="F7" s="28" t="s">
        <v>8</v>
      </c>
      <c r="G7" s="28" t="s">
        <v>9</v>
      </c>
      <c r="H7" s="28" t="s">
        <v>19</v>
      </c>
      <c r="I7" s="28" t="s">
        <v>11</v>
      </c>
      <c r="J7" s="28" t="s">
        <v>12</v>
      </c>
      <c r="K7" s="28" t="s">
        <v>13</v>
      </c>
    </row>
    <row r="8" spans="1:11" s="26" customFormat="1" ht="19.5" thickTop="1" x14ac:dyDescent="0.3">
      <c r="A8" s="48">
        <v>44746</v>
      </c>
      <c r="B8" s="50">
        <v>44747</v>
      </c>
      <c r="C8" s="49"/>
      <c r="D8" s="49">
        <v>45293</v>
      </c>
      <c r="E8" s="8">
        <v>546</v>
      </c>
      <c r="F8" s="16">
        <v>7000000000</v>
      </c>
      <c r="G8" s="16">
        <v>4400000000</v>
      </c>
      <c r="H8" s="16">
        <v>385000000</v>
      </c>
      <c r="I8" s="53">
        <v>15.5</v>
      </c>
      <c r="J8" s="53">
        <v>15.5</v>
      </c>
      <c r="K8" s="53">
        <v>15.5</v>
      </c>
    </row>
    <row r="9" spans="1:11" s="26" customFormat="1" ht="18.75" x14ac:dyDescent="0.3">
      <c r="A9" s="54">
        <v>44753</v>
      </c>
      <c r="B9" s="50"/>
      <c r="C9" s="49">
        <v>44754</v>
      </c>
      <c r="D9" s="49">
        <v>45293</v>
      </c>
      <c r="E9" s="8">
        <v>539</v>
      </c>
      <c r="F9" s="16">
        <v>7500000000</v>
      </c>
      <c r="G9" s="16">
        <v>5642500000</v>
      </c>
      <c r="H9" s="59" t="s">
        <v>27</v>
      </c>
      <c r="I9" s="53"/>
      <c r="J9" s="53"/>
      <c r="K9" s="53"/>
    </row>
    <row r="10" spans="1:11" s="26" customFormat="1" ht="18.75" x14ac:dyDescent="0.3">
      <c r="A10" s="48">
        <v>44760</v>
      </c>
      <c r="B10" s="50">
        <v>44761</v>
      </c>
      <c r="C10" s="49"/>
      <c r="D10" s="49">
        <v>45307</v>
      </c>
      <c r="E10" s="8">
        <v>546</v>
      </c>
      <c r="F10" s="16">
        <v>7000000000</v>
      </c>
      <c r="G10" s="16">
        <v>5218000000</v>
      </c>
      <c r="H10" s="59" t="s">
        <v>27</v>
      </c>
      <c r="I10" s="53"/>
      <c r="J10" s="53"/>
      <c r="K10" s="53"/>
    </row>
    <row r="11" spans="1:11" s="26" customFormat="1" ht="18.75" x14ac:dyDescent="0.3">
      <c r="A11" s="54">
        <v>44767</v>
      </c>
      <c r="B11" s="50"/>
      <c r="C11" s="49">
        <v>44768</v>
      </c>
      <c r="D11" s="49">
        <v>45307</v>
      </c>
      <c r="E11" s="8">
        <v>539</v>
      </c>
      <c r="F11" s="16">
        <v>7500000000</v>
      </c>
      <c r="G11" s="16">
        <v>5642500000</v>
      </c>
      <c r="H11" s="59" t="s">
        <v>27</v>
      </c>
      <c r="I11" s="53"/>
      <c r="J11" s="53"/>
      <c r="K11" s="53"/>
    </row>
    <row r="12" spans="1:11" s="26" customFormat="1" ht="18.75" x14ac:dyDescent="0.3">
      <c r="A12" s="48">
        <v>44774</v>
      </c>
      <c r="B12" s="50">
        <v>44775</v>
      </c>
      <c r="C12" s="49"/>
      <c r="D12" s="49">
        <v>45321</v>
      </c>
      <c r="E12" s="8">
        <v>546</v>
      </c>
      <c r="F12" s="16">
        <v>7000000000</v>
      </c>
      <c r="G12" s="16">
        <v>3688000000</v>
      </c>
      <c r="H12" s="59" t="s">
        <v>27</v>
      </c>
      <c r="I12" s="53"/>
      <c r="J12" s="53"/>
      <c r="K12" s="53"/>
    </row>
    <row r="13" spans="1:11" s="26" customFormat="1" ht="18.75" x14ac:dyDescent="0.3">
      <c r="A13" s="54">
        <v>44781</v>
      </c>
      <c r="B13" s="50"/>
      <c r="C13" s="49">
        <v>44782</v>
      </c>
      <c r="D13" s="49">
        <v>45321</v>
      </c>
      <c r="E13" s="8">
        <v>539</v>
      </c>
      <c r="F13" s="16">
        <v>7500000000</v>
      </c>
      <c r="G13" s="16">
        <v>5642000000</v>
      </c>
      <c r="H13" s="59" t="s">
        <v>27</v>
      </c>
      <c r="I13" s="53"/>
      <c r="J13" s="53"/>
      <c r="K13" s="53"/>
    </row>
    <row r="14" spans="1:11" s="26" customFormat="1" ht="18.75" x14ac:dyDescent="0.3">
      <c r="A14" s="48">
        <v>44788</v>
      </c>
      <c r="B14" s="50">
        <v>44789</v>
      </c>
      <c r="C14" s="49"/>
      <c r="D14" s="49">
        <v>45335</v>
      </c>
      <c r="E14" s="8">
        <v>546</v>
      </c>
      <c r="F14" s="16">
        <v>7000000000</v>
      </c>
      <c r="G14" s="16">
        <v>5118000000</v>
      </c>
      <c r="H14" s="16">
        <v>3080000000</v>
      </c>
      <c r="I14" s="53">
        <v>17.25</v>
      </c>
      <c r="J14" s="53">
        <v>17.25</v>
      </c>
      <c r="K14" s="53">
        <v>17.25</v>
      </c>
    </row>
    <row r="15" spans="1:11" s="26" customFormat="1" ht="18.75" x14ac:dyDescent="0.3">
      <c r="A15" s="54">
        <v>44795</v>
      </c>
      <c r="B15" s="50"/>
      <c r="C15" s="49">
        <v>44796</v>
      </c>
      <c r="D15" s="49">
        <v>45335</v>
      </c>
      <c r="E15" s="8">
        <v>539</v>
      </c>
      <c r="F15" s="16">
        <v>7500000000</v>
      </c>
      <c r="G15" s="16">
        <v>16559500000</v>
      </c>
      <c r="H15" s="16">
        <v>9045000000</v>
      </c>
      <c r="I15" s="53">
        <v>17.25</v>
      </c>
      <c r="J15" s="53">
        <v>17.25</v>
      </c>
      <c r="K15" s="53">
        <v>17.22</v>
      </c>
    </row>
    <row r="16" spans="1:11" s="26" customFormat="1" ht="18.75" x14ac:dyDescent="0.3">
      <c r="A16" s="48">
        <v>44802</v>
      </c>
      <c r="B16" s="50">
        <v>44803</v>
      </c>
      <c r="C16" s="49"/>
      <c r="D16" s="49">
        <v>45349</v>
      </c>
      <c r="E16" s="8">
        <v>546</v>
      </c>
      <c r="F16" s="16">
        <v>7000000000</v>
      </c>
      <c r="G16" s="16">
        <v>12028000000</v>
      </c>
      <c r="H16" s="16">
        <v>6855000000</v>
      </c>
      <c r="I16" s="53">
        <v>17.25</v>
      </c>
      <c r="J16" s="53">
        <v>17.25</v>
      </c>
      <c r="K16" s="53">
        <v>17.239999999999998</v>
      </c>
    </row>
    <row r="17" spans="1:11" s="26" customFormat="1" ht="18.75" x14ac:dyDescent="0.3">
      <c r="A17" s="54">
        <v>44809</v>
      </c>
      <c r="B17" s="50"/>
      <c r="C17" s="49">
        <v>44810</v>
      </c>
      <c r="D17" s="49">
        <v>45349</v>
      </c>
      <c r="E17" s="8">
        <v>539</v>
      </c>
      <c r="F17" s="16">
        <v>7500000000</v>
      </c>
      <c r="G17" s="16">
        <v>9216000000</v>
      </c>
      <c r="H17" s="16">
        <v>1431000000</v>
      </c>
      <c r="I17" s="53">
        <v>17.248999999999999</v>
      </c>
      <c r="J17" s="53">
        <v>17.25</v>
      </c>
      <c r="K17" s="53">
        <v>17.239999999999998</v>
      </c>
    </row>
    <row r="18" spans="1:11" s="26" customFormat="1" ht="18.75" x14ac:dyDescent="0.3">
      <c r="A18" s="48">
        <v>44816</v>
      </c>
      <c r="B18" s="50">
        <v>44817</v>
      </c>
      <c r="C18" s="49"/>
      <c r="D18" s="49">
        <v>45363</v>
      </c>
      <c r="E18" s="8">
        <v>546</v>
      </c>
      <c r="F18" s="16">
        <v>7000000000</v>
      </c>
      <c r="G18" s="16">
        <v>32860300000</v>
      </c>
      <c r="H18" s="16">
        <v>30363300000</v>
      </c>
      <c r="I18" s="53">
        <v>17.274999999999999</v>
      </c>
      <c r="J18" s="53">
        <v>17.350000000000001</v>
      </c>
      <c r="K18" s="53">
        <v>17.239999999999998</v>
      </c>
    </row>
    <row r="19" spans="1:11" s="26" customFormat="1" ht="18.75" x14ac:dyDescent="0.3">
      <c r="A19" s="54">
        <v>44823</v>
      </c>
      <c r="B19" s="50"/>
      <c r="C19" s="49">
        <v>44824</v>
      </c>
      <c r="D19" s="49">
        <v>45363</v>
      </c>
      <c r="E19" s="8">
        <v>539</v>
      </c>
      <c r="F19" s="16">
        <v>7500000000</v>
      </c>
      <c r="G19" s="16">
        <v>5634500000</v>
      </c>
      <c r="H19" s="16">
        <v>2000000</v>
      </c>
      <c r="I19" s="53">
        <v>17.350000000000001</v>
      </c>
      <c r="J19" s="53">
        <v>17.350000000000001</v>
      </c>
      <c r="K19" s="53">
        <v>17.350000000000001</v>
      </c>
    </row>
    <row r="20" spans="1:11" s="26" customFormat="1" ht="18.75" x14ac:dyDescent="0.3">
      <c r="A20" s="48">
        <v>44830</v>
      </c>
      <c r="B20" s="50">
        <v>44831</v>
      </c>
      <c r="C20" s="49"/>
      <c r="D20" s="49">
        <v>45377</v>
      </c>
      <c r="E20" s="8">
        <v>546</v>
      </c>
      <c r="F20" s="16">
        <v>7000000000</v>
      </c>
      <c r="G20" s="16">
        <v>7608500000</v>
      </c>
      <c r="H20" s="16">
        <v>2180500000</v>
      </c>
      <c r="I20" s="53">
        <v>17.335000000000001</v>
      </c>
      <c r="J20" s="53">
        <v>17.350000000000001</v>
      </c>
      <c r="K20" s="53">
        <v>17.3</v>
      </c>
    </row>
    <row r="21" spans="1:11" s="26" customFormat="1" ht="18.75" x14ac:dyDescent="0.3">
      <c r="A21" s="54">
        <v>44837</v>
      </c>
      <c r="B21" s="50">
        <v>44838</v>
      </c>
      <c r="C21" s="49"/>
      <c r="D21" s="49">
        <v>45384</v>
      </c>
      <c r="E21" s="8">
        <v>546</v>
      </c>
      <c r="F21" s="16">
        <v>6000000000</v>
      </c>
      <c r="G21" s="16">
        <v>9340000000</v>
      </c>
      <c r="H21" s="16">
        <v>4023000000</v>
      </c>
      <c r="I21" s="53">
        <v>17.338000000000001</v>
      </c>
      <c r="J21" s="53">
        <v>17.350000000000001</v>
      </c>
      <c r="K21" s="53">
        <v>17.329999999999998</v>
      </c>
    </row>
    <row r="22" spans="1:11" s="26" customFormat="1" ht="18.75" x14ac:dyDescent="0.3">
      <c r="A22" s="48">
        <v>44844</v>
      </c>
      <c r="B22" s="50"/>
      <c r="C22" s="49">
        <v>44845</v>
      </c>
      <c r="D22" s="49">
        <v>45384</v>
      </c>
      <c r="E22" s="8">
        <v>539</v>
      </c>
      <c r="F22" s="16">
        <v>5500000000</v>
      </c>
      <c r="G22" s="16">
        <v>4749200000</v>
      </c>
      <c r="H22" s="59" t="s">
        <v>27</v>
      </c>
      <c r="I22" s="53"/>
      <c r="J22" s="53"/>
      <c r="K22" s="53"/>
    </row>
    <row r="23" spans="1:11" s="26" customFormat="1" ht="18.75" x14ac:dyDescent="0.3">
      <c r="A23" s="54">
        <v>44851</v>
      </c>
      <c r="B23" s="50">
        <v>44852</v>
      </c>
      <c r="C23" s="49"/>
      <c r="D23" s="49">
        <v>45398</v>
      </c>
      <c r="E23" s="8">
        <v>546</v>
      </c>
      <c r="F23" s="16">
        <v>6000000000</v>
      </c>
      <c r="G23" s="16">
        <v>5418000000</v>
      </c>
      <c r="H23" s="59" t="s">
        <v>27</v>
      </c>
      <c r="I23" s="53"/>
      <c r="J23" s="53"/>
      <c r="K23" s="53"/>
    </row>
    <row r="24" spans="1:11" s="26" customFormat="1" ht="18.75" x14ac:dyDescent="0.3">
      <c r="A24" s="48">
        <v>44858</v>
      </c>
      <c r="B24" s="50">
        <v>44859</v>
      </c>
      <c r="C24" s="49"/>
      <c r="D24" s="49">
        <v>45405</v>
      </c>
      <c r="E24" s="8">
        <v>546</v>
      </c>
      <c r="F24" s="16">
        <v>5500000000</v>
      </c>
      <c r="G24" s="16">
        <v>4555110000</v>
      </c>
      <c r="H24" s="16">
        <v>610000</v>
      </c>
      <c r="I24" s="53">
        <v>17.36</v>
      </c>
      <c r="J24" s="53">
        <v>17.36</v>
      </c>
      <c r="K24" s="53">
        <v>17.36</v>
      </c>
    </row>
    <row r="25" spans="1:11" s="26" customFormat="1" ht="18.75" x14ac:dyDescent="0.3">
      <c r="A25" s="54">
        <v>44865</v>
      </c>
      <c r="B25" s="50"/>
      <c r="C25" s="49">
        <v>44866</v>
      </c>
      <c r="D25" s="49">
        <v>45405</v>
      </c>
      <c r="E25" s="8">
        <v>539</v>
      </c>
      <c r="F25" s="16">
        <v>6000000000</v>
      </c>
      <c r="G25" s="16">
        <v>4094000000</v>
      </c>
      <c r="H25" s="59" t="s">
        <v>27</v>
      </c>
      <c r="I25" s="53"/>
      <c r="J25" s="53"/>
      <c r="K25" s="53"/>
    </row>
    <row r="26" spans="1:11" s="26" customFormat="1" ht="18.75" x14ac:dyDescent="0.3">
      <c r="A26" s="48">
        <v>44872</v>
      </c>
      <c r="B26" s="50">
        <v>44873</v>
      </c>
      <c r="C26" s="49"/>
      <c r="D26" s="49">
        <v>45419</v>
      </c>
      <c r="E26" s="8">
        <v>546</v>
      </c>
      <c r="F26" s="16">
        <v>5500000000</v>
      </c>
      <c r="G26" s="16">
        <v>3710500000</v>
      </c>
      <c r="H26" s="59" t="s">
        <v>27</v>
      </c>
      <c r="I26" s="53"/>
      <c r="J26" s="53"/>
      <c r="K26" s="53"/>
    </row>
    <row r="27" spans="1:11" s="26" customFormat="1" ht="18.75" x14ac:dyDescent="0.3">
      <c r="A27" s="54">
        <v>44879</v>
      </c>
      <c r="B27" s="50"/>
      <c r="C27" s="49">
        <v>44880</v>
      </c>
      <c r="D27" s="49">
        <v>45419</v>
      </c>
      <c r="E27" s="8">
        <v>539</v>
      </c>
      <c r="F27" s="16">
        <v>6000000000</v>
      </c>
      <c r="G27" s="16">
        <v>4175000000</v>
      </c>
      <c r="H27" s="59" t="s">
        <v>27</v>
      </c>
      <c r="I27" s="53"/>
      <c r="J27" s="53"/>
      <c r="K27" s="53"/>
    </row>
    <row r="28" spans="1:11" s="26" customFormat="1" ht="18.75" x14ac:dyDescent="0.3">
      <c r="A28" s="48">
        <v>44886</v>
      </c>
      <c r="B28" s="50">
        <v>44887</v>
      </c>
      <c r="C28" s="49"/>
      <c r="D28" s="49">
        <v>45433</v>
      </c>
      <c r="E28" s="8">
        <v>546</v>
      </c>
      <c r="F28" s="16">
        <v>5500000000</v>
      </c>
      <c r="G28" s="16">
        <v>3899000000</v>
      </c>
      <c r="H28" s="59" t="s">
        <v>27</v>
      </c>
      <c r="I28" s="53"/>
      <c r="J28" s="53"/>
      <c r="K28" s="53"/>
    </row>
    <row r="29" spans="1:11" s="26" customFormat="1" ht="18.75" x14ac:dyDescent="0.3">
      <c r="A29" s="54">
        <v>44893</v>
      </c>
      <c r="B29" s="50"/>
      <c r="C29" s="49">
        <v>44894</v>
      </c>
      <c r="D29" s="49">
        <v>45433</v>
      </c>
      <c r="E29" s="8">
        <v>539</v>
      </c>
      <c r="F29" s="16">
        <v>6000000000</v>
      </c>
      <c r="G29" s="16">
        <v>4250000000</v>
      </c>
      <c r="H29" s="59" t="s">
        <v>27</v>
      </c>
      <c r="I29" s="53"/>
      <c r="J29" s="53"/>
      <c r="K29" s="53"/>
    </row>
    <row r="30" spans="1:11" s="26" customFormat="1" ht="18.75" x14ac:dyDescent="0.3">
      <c r="A30" s="48">
        <v>44900</v>
      </c>
      <c r="B30" s="50">
        <v>44901</v>
      </c>
      <c r="C30" s="49"/>
      <c r="D30" s="49">
        <v>45447</v>
      </c>
      <c r="E30" s="8">
        <v>546</v>
      </c>
      <c r="F30" s="16">
        <v>5500000000</v>
      </c>
      <c r="G30" s="16">
        <v>2619000000</v>
      </c>
      <c r="H30" s="59" t="s">
        <v>27</v>
      </c>
      <c r="I30" s="53"/>
      <c r="J30" s="53"/>
      <c r="K30" s="53"/>
    </row>
    <row r="31" spans="1:11" s="26" customFormat="1" ht="18.75" x14ac:dyDescent="0.3">
      <c r="A31" s="54">
        <v>44907</v>
      </c>
      <c r="B31" s="50"/>
      <c r="C31" s="49">
        <v>44908</v>
      </c>
      <c r="D31" s="49">
        <v>45447</v>
      </c>
      <c r="E31" s="8">
        <v>539</v>
      </c>
      <c r="F31" s="16">
        <v>6000000000</v>
      </c>
      <c r="G31" s="16">
        <v>4120000000</v>
      </c>
      <c r="H31" s="59" t="s">
        <v>27</v>
      </c>
      <c r="I31" s="53"/>
      <c r="J31" s="53"/>
      <c r="K31" s="53"/>
    </row>
    <row r="32" spans="1:11" s="26" customFormat="1" ht="18.75" x14ac:dyDescent="0.3">
      <c r="A32" s="48">
        <v>44914</v>
      </c>
      <c r="B32" s="50">
        <v>44915</v>
      </c>
      <c r="C32" s="49"/>
      <c r="D32" s="49">
        <v>45461</v>
      </c>
      <c r="E32" s="8">
        <v>546</v>
      </c>
      <c r="F32" s="16">
        <v>5500000000</v>
      </c>
      <c r="G32" s="16">
        <v>3720500000</v>
      </c>
      <c r="H32" s="59" t="s">
        <v>27</v>
      </c>
      <c r="I32" s="53"/>
      <c r="J32" s="53"/>
      <c r="K32" s="53"/>
    </row>
    <row r="33" spans="1:11" s="26" customFormat="1" ht="18.75" x14ac:dyDescent="0.3">
      <c r="A33" s="54">
        <v>44921</v>
      </c>
      <c r="B33" s="50"/>
      <c r="C33" s="49">
        <v>44922</v>
      </c>
      <c r="D33" s="49">
        <v>45461</v>
      </c>
      <c r="E33" s="8">
        <v>539</v>
      </c>
      <c r="F33" s="16">
        <v>6000000000</v>
      </c>
      <c r="G33" s="16">
        <v>4117000000</v>
      </c>
      <c r="H33" s="59" t="s">
        <v>27</v>
      </c>
      <c r="I33" s="53"/>
      <c r="J33" s="53"/>
      <c r="K33" s="53"/>
    </row>
    <row r="34" spans="1:11" s="26" customFormat="1" ht="18.75" x14ac:dyDescent="0.3">
      <c r="A34" s="48">
        <v>44928</v>
      </c>
      <c r="B34" s="50">
        <v>44929</v>
      </c>
      <c r="C34" s="49"/>
      <c r="D34" s="49">
        <v>45475</v>
      </c>
      <c r="E34" s="8">
        <v>546</v>
      </c>
      <c r="F34" s="16">
        <v>1000000000</v>
      </c>
      <c r="G34" s="16">
        <v>671000000</v>
      </c>
      <c r="H34" s="59" t="s">
        <v>27</v>
      </c>
      <c r="I34" s="53"/>
      <c r="J34" s="53"/>
      <c r="K34" s="53"/>
    </row>
    <row r="35" spans="1:11" s="26" customFormat="1" ht="18.75" x14ac:dyDescent="0.3">
      <c r="A35" s="54">
        <v>44935</v>
      </c>
      <c r="B35" s="50">
        <v>44936</v>
      </c>
      <c r="C35" s="49"/>
      <c r="D35" s="49">
        <v>45482</v>
      </c>
      <c r="E35" s="8">
        <v>546</v>
      </c>
      <c r="F35" s="16">
        <v>1500000000</v>
      </c>
      <c r="G35" s="16">
        <v>2203500000</v>
      </c>
      <c r="H35" s="59" t="s">
        <v>27</v>
      </c>
      <c r="I35" s="53"/>
      <c r="J35" s="53"/>
      <c r="K35" s="53"/>
    </row>
    <row r="36" spans="1:11" s="26" customFormat="1" ht="18.75" x14ac:dyDescent="0.3">
      <c r="A36" s="48">
        <v>44942</v>
      </c>
      <c r="B36" s="50">
        <v>44943</v>
      </c>
      <c r="C36" s="49"/>
      <c r="D36" s="49">
        <v>45489</v>
      </c>
      <c r="E36" s="8">
        <v>546</v>
      </c>
      <c r="F36" s="16">
        <v>1000000000</v>
      </c>
      <c r="G36" s="16">
        <v>1271000000</v>
      </c>
      <c r="H36" s="59" t="s">
        <v>27</v>
      </c>
      <c r="I36" s="53"/>
      <c r="J36" s="53"/>
      <c r="K36" s="53"/>
    </row>
    <row r="37" spans="1:11" s="26" customFormat="1" ht="18.75" x14ac:dyDescent="0.3">
      <c r="A37" s="54">
        <v>44949</v>
      </c>
      <c r="B37" s="50">
        <v>44950</v>
      </c>
      <c r="C37" s="49"/>
      <c r="D37" s="49">
        <v>546</v>
      </c>
      <c r="E37" s="8">
        <v>546</v>
      </c>
      <c r="F37" s="16">
        <v>1500000000</v>
      </c>
      <c r="G37" s="16">
        <v>1013500000</v>
      </c>
      <c r="H37" s="59" t="s">
        <v>27</v>
      </c>
      <c r="I37" s="53"/>
      <c r="J37" s="53"/>
      <c r="K37" s="53"/>
    </row>
    <row r="38" spans="1:11" s="26" customFormat="1" ht="18.75" x14ac:dyDescent="0.3">
      <c r="A38" s="48">
        <v>44956</v>
      </c>
      <c r="B38" s="50">
        <v>44957</v>
      </c>
      <c r="C38" s="49"/>
      <c r="D38" s="49">
        <v>45503</v>
      </c>
      <c r="E38" s="8">
        <v>546</v>
      </c>
      <c r="F38" s="16">
        <v>1000000000</v>
      </c>
      <c r="G38" s="16">
        <v>739000000</v>
      </c>
      <c r="H38" s="59" t="s">
        <v>27</v>
      </c>
      <c r="I38" s="53"/>
      <c r="J38" s="53"/>
      <c r="K38" s="53"/>
    </row>
    <row r="39" spans="1:11" s="26" customFormat="1" ht="18.75" x14ac:dyDescent="0.3">
      <c r="A39" s="54">
        <v>44963</v>
      </c>
      <c r="B39" s="50">
        <v>44964</v>
      </c>
      <c r="C39" s="49"/>
      <c r="D39" s="49">
        <v>45510</v>
      </c>
      <c r="E39" s="8">
        <v>546</v>
      </c>
      <c r="F39" s="16">
        <v>1500000000</v>
      </c>
      <c r="G39" s="16">
        <v>1006500000</v>
      </c>
      <c r="H39" s="59" t="s">
        <v>27</v>
      </c>
      <c r="I39" s="53"/>
      <c r="J39" s="53"/>
      <c r="K39" s="53"/>
    </row>
    <row r="40" spans="1:11" s="26" customFormat="1" ht="18.75" x14ac:dyDescent="0.3">
      <c r="A40" s="48">
        <v>44970</v>
      </c>
      <c r="B40" s="50">
        <v>44971</v>
      </c>
      <c r="C40" s="49"/>
      <c r="D40" s="49">
        <v>45517</v>
      </c>
      <c r="E40" s="8">
        <v>546</v>
      </c>
      <c r="F40" s="16">
        <v>1000000000</v>
      </c>
      <c r="G40" s="16">
        <v>679000000</v>
      </c>
      <c r="H40" s="59" t="s">
        <v>27</v>
      </c>
      <c r="I40" s="53"/>
      <c r="J40" s="53"/>
      <c r="K40" s="53"/>
    </row>
    <row r="41" spans="1:11" s="26" customFormat="1" ht="18.75" x14ac:dyDescent="0.3">
      <c r="A41" s="54">
        <v>44977</v>
      </c>
      <c r="B41" s="50">
        <v>44978</v>
      </c>
      <c r="C41" s="49"/>
      <c r="D41" s="49">
        <v>45524</v>
      </c>
      <c r="E41" s="8">
        <v>546</v>
      </c>
      <c r="F41" s="16">
        <v>1500000000</v>
      </c>
      <c r="G41" s="16">
        <v>1006500000</v>
      </c>
      <c r="H41" s="59" t="s">
        <v>27</v>
      </c>
      <c r="I41" s="53"/>
      <c r="J41" s="53"/>
      <c r="K41" s="53"/>
    </row>
    <row r="42" spans="1:11" s="26" customFormat="1" ht="18.75" x14ac:dyDescent="0.3">
      <c r="A42" s="48">
        <v>44984</v>
      </c>
      <c r="B42" s="50">
        <v>44985</v>
      </c>
      <c r="C42" s="49"/>
      <c r="D42" s="49">
        <v>45531</v>
      </c>
      <c r="E42" s="8">
        <v>546</v>
      </c>
      <c r="F42" s="16">
        <v>1000000000</v>
      </c>
      <c r="G42" s="16">
        <v>67900000</v>
      </c>
      <c r="H42" s="59" t="s">
        <v>27</v>
      </c>
      <c r="I42" s="53"/>
      <c r="J42" s="53"/>
      <c r="K42" s="53"/>
    </row>
    <row r="43" spans="1:11" s="26" customFormat="1" ht="18.75" x14ac:dyDescent="0.3">
      <c r="A43" s="54">
        <v>44991</v>
      </c>
      <c r="B43" s="50">
        <v>44992</v>
      </c>
      <c r="C43" s="49"/>
      <c r="D43" s="49">
        <v>45538</v>
      </c>
      <c r="E43" s="8">
        <v>546</v>
      </c>
      <c r="F43" s="16">
        <v>1500000000</v>
      </c>
      <c r="G43" s="16">
        <v>1009500000</v>
      </c>
      <c r="H43" s="59" t="s">
        <v>27</v>
      </c>
      <c r="I43" s="53"/>
      <c r="J43" s="53"/>
      <c r="K43" s="53"/>
    </row>
    <row r="44" spans="1:11" s="26" customFormat="1" ht="18.75" x14ac:dyDescent="0.3">
      <c r="A44" s="48">
        <v>44998</v>
      </c>
      <c r="B44" s="50">
        <v>44999</v>
      </c>
      <c r="C44" s="49"/>
      <c r="D44" s="49">
        <v>45545</v>
      </c>
      <c r="E44" s="8">
        <v>546</v>
      </c>
      <c r="F44" s="16">
        <v>1000000000</v>
      </c>
      <c r="G44" s="16">
        <v>679000000</v>
      </c>
      <c r="H44" s="59" t="s">
        <v>27</v>
      </c>
      <c r="I44" s="53"/>
      <c r="J44" s="53"/>
      <c r="K44" s="53"/>
    </row>
    <row r="45" spans="1:11" s="26" customFormat="1" ht="18.75" x14ac:dyDescent="0.3">
      <c r="A45" s="54">
        <v>45005</v>
      </c>
      <c r="B45" s="50">
        <v>45006</v>
      </c>
      <c r="C45" s="49"/>
      <c r="D45" s="49">
        <v>45552</v>
      </c>
      <c r="E45" s="8">
        <v>546</v>
      </c>
      <c r="F45" s="16">
        <v>1500000000</v>
      </c>
      <c r="G45" s="16">
        <v>982000000</v>
      </c>
      <c r="H45" s="59" t="s">
        <v>27</v>
      </c>
      <c r="I45" s="53"/>
      <c r="J45" s="53"/>
      <c r="K45" s="53"/>
    </row>
    <row r="46" spans="1:11" s="26" customFormat="1" ht="18.75" x14ac:dyDescent="0.3">
      <c r="A46" s="48">
        <v>45012</v>
      </c>
      <c r="B46" s="50">
        <v>45013</v>
      </c>
      <c r="C46" s="49"/>
      <c r="D46" s="49">
        <v>45559</v>
      </c>
      <c r="E46" s="8">
        <v>546</v>
      </c>
      <c r="F46" s="16">
        <v>1000000000</v>
      </c>
      <c r="G46" s="16">
        <v>654000000</v>
      </c>
      <c r="H46" s="59" t="s">
        <v>27</v>
      </c>
      <c r="I46" s="53"/>
      <c r="J46" s="53"/>
      <c r="K46" s="53"/>
    </row>
  </sheetData>
  <mergeCells count="1">
    <mergeCell ref="B3:K4"/>
  </mergeCells>
  <pageMargins left="0.38" right="0.18" top="0.08" bottom="0.32" header="0.05" footer="0.06"/>
  <pageSetup scale="49" orientation="landscape" verticalDpi="1200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C3D01-8BE2-4059-B35C-5F823693C9C0}">
  <sheetPr>
    <pageSetUpPr fitToPage="1"/>
  </sheetPr>
  <dimension ref="A1:L18"/>
  <sheetViews>
    <sheetView tabSelected="1" workbookViewId="0">
      <selection activeCell="L1" sqref="A1:L18"/>
    </sheetView>
  </sheetViews>
  <sheetFormatPr defaultRowHeight="15" x14ac:dyDescent="0.25"/>
  <cols>
    <col min="1" max="1" width="18.7109375" customWidth="1"/>
    <col min="2" max="4" width="18.7109375" style="7" customWidth="1"/>
    <col min="5" max="5" width="18.7109375" customWidth="1"/>
    <col min="6" max="7" width="19.42578125" bestFit="1" customWidth="1"/>
    <col min="8" max="8" width="19.42578125" style="7" bestFit="1" customWidth="1"/>
    <col min="9" max="9" width="19.42578125" style="7" customWidth="1"/>
    <col min="10" max="12" width="18.7109375" customWidth="1"/>
  </cols>
  <sheetData>
    <row r="1" spans="1:12" ht="12.95" customHeight="1" x14ac:dyDescent="0.25"/>
    <row r="2" spans="1:12" ht="12.95" customHeight="1" x14ac:dyDescent="0.25"/>
    <row r="3" spans="1:12" ht="12.95" customHeight="1" x14ac:dyDescent="0.25">
      <c r="B3" s="70" t="s">
        <v>29</v>
      </c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12.95" customHeight="1" x14ac:dyDescent="0.25"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</row>
    <row r="5" spans="1:12" ht="12.95" customHeight="1" x14ac:dyDescent="0.25"/>
    <row r="6" spans="1:12" ht="12.95" customHeight="1" x14ac:dyDescent="0.25"/>
    <row r="7" spans="1:12" s="25" customFormat="1" ht="39.950000000000003" customHeight="1" thickBot="1" x14ac:dyDescent="0.3">
      <c r="A7" s="27" t="s">
        <v>14</v>
      </c>
      <c r="B7" s="28" t="s">
        <v>15</v>
      </c>
      <c r="C7" s="28" t="s">
        <v>16</v>
      </c>
      <c r="D7" s="28" t="s">
        <v>7</v>
      </c>
      <c r="E7" s="28" t="s">
        <v>20</v>
      </c>
      <c r="F7" s="28" t="s">
        <v>8</v>
      </c>
      <c r="G7" s="28" t="s">
        <v>9</v>
      </c>
      <c r="H7" s="28" t="s">
        <v>19</v>
      </c>
      <c r="I7" s="28" t="s">
        <v>30</v>
      </c>
      <c r="J7" s="28" t="s">
        <v>11</v>
      </c>
      <c r="K7" s="28" t="s">
        <v>12</v>
      </c>
      <c r="L7" s="28" t="s">
        <v>13</v>
      </c>
    </row>
    <row r="8" spans="1:12" s="26" customFormat="1" ht="19.5" thickTop="1" x14ac:dyDescent="0.3">
      <c r="A8" s="48">
        <v>44949</v>
      </c>
      <c r="B8" s="50">
        <v>44950</v>
      </c>
      <c r="C8" s="49"/>
      <c r="D8" s="49">
        <v>46046</v>
      </c>
      <c r="E8" s="8">
        <v>3</v>
      </c>
      <c r="F8" s="16">
        <v>1000000000</v>
      </c>
      <c r="G8" s="16">
        <v>5759000000</v>
      </c>
      <c r="H8" s="16">
        <v>2150000000</v>
      </c>
      <c r="I8" s="53">
        <v>21.259</v>
      </c>
      <c r="J8" s="53">
        <v>21.259</v>
      </c>
      <c r="K8" s="53">
        <v>21.5</v>
      </c>
      <c r="L8" s="53">
        <v>21</v>
      </c>
    </row>
    <row r="9" spans="1:12" s="26" customFormat="1" ht="18.75" x14ac:dyDescent="0.3">
      <c r="A9" s="54">
        <v>44970</v>
      </c>
      <c r="B9" s="50">
        <v>44971</v>
      </c>
      <c r="C9" s="49"/>
      <c r="D9" s="49">
        <v>46067</v>
      </c>
      <c r="E9" s="8">
        <v>3</v>
      </c>
      <c r="F9" s="16">
        <v>1000000000</v>
      </c>
      <c r="G9" s="16">
        <v>3671000000</v>
      </c>
      <c r="H9" s="16">
        <v>2300000000</v>
      </c>
      <c r="I9" s="53">
        <v>21.602</v>
      </c>
      <c r="J9" s="53">
        <v>21.602</v>
      </c>
      <c r="K9" s="53">
        <v>21.7</v>
      </c>
      <c r="L9" s="53">
        <v>21.5</v>
      </c>
    </row>
    <row r="10" spans="1:12" s="26" customFormat="1" ht="18.75" x14ac:dyDescent="0.3">
      <c r="A10" s="48">
        <v>44984</v>
      </c>
      <c r="B10" s="50"/>
      <c r="C10" s="49">
        <v>44985</v>
      </c>
      <c r="D10" s="49">
        <v>46067</v>
      </c>
      <c r="E10" s="8">
        <v>3</v>
      </c>
      <c r="F10" s="16">
        <v>1000000000</v>
      </c>
      <c r="G10" s="16">
        <v>671000000</v>
      </c>
      <c r="H10" s="16">
        <v>50000000</v>
      </c>
      <c r="I10" s="53">
        <v>21.602</v>
      </c>
      <c r="J10" s="53">
        <v>21.8</v>
      </c>
      <c r="K10" s="53">
        <v>21.8</v>
      </c>
      <c r="L10" s="53">
        <v>21.8</v>
      </c>
    </row>
    <row r="11" spans="1:12" s="26" customFormat="1" ht="18.75" x14ac:dyDescent="0.3">
      <c r="A11" s="54">
        <v>44998</v>
      </c>
      <c r="B11" s="50">
        <v>44999</v>
      </c>
      <c r="C11" s="49"/>
      <c r="D11" s="49">
        <v>46095</v>
      </c>
      <c r="E11" s="8">
        <v>3</v>
      </c>
      <c r="F11" s="16">
        <v>1000000000</v>
      </c>
      <c r="G11" s="16">
        <v>3872000000</v>
      </c>
      <c r="H11" s="16">
        <v>1000000000</v>
      </c>
      <c r="I11" s="53">
        <v>22</v>
      </c>
      <c r="J11" s="53">
        <v>22</v>
      </c>
      <c r="K11" s="53">
        <v>22</v>
      </c>
      <c r="L11" s="53">
        <v>22</v>
      </c>
    </row>
    <row r="12" spans="1:12" s="26" customFormat="1" ht="18.75" x14ac:dyDescent="0.3">
      <c r="A12" s="48">
        <v>45012</v>
      </c>
      <c r="B12" s="50"/>
      <c r="C12" s="49">
        <v>45013</v>
      </c>
      <c r="D12" s="49">
        <v>46095</v>
      </c>
      <c r="E12" s="8">
        <v>3</v>
      </c>
      <c r="F12" s="16">
        <v>1000000000</v>
      </c>
      <c r="G12" s="16">
        <v>2354000000</v>
      </c>
      <c r="H12" s="16">
        <v>250000000</v>
      </c>
      <c r="I12" s="53">
        <v>22</v>
      </c>
      <c r="J12" s="53">
        <v>22.134</v>
      </c>
      <c r="K12" s="53">
        <v>22.16</v>
      </c>
      <c r="L12" s="53">
        <v>22.1</v>
      </c>
    </row>
    <row r="13" spans="1:12" s="26" customFormat="1" ht="18.75" x14ac:dyDescent="0.3">
      <c r="A13" s="54">
        <v>45026</v>
      </c>
      <c r="B13" s="50">
        <v>45027</v>
      </c>
      <c r="C13" s="49"/>
      <c r="D13" s="49">
        <v>46123</v>
      </c>
      <c r="E13" s="8">
        <v>3</v>
      </c>
      <c r="F13" s="16">
        <v>1000000000</v>
      </c>
      <c r="G13" s="16">
        <v>2985500000</v>
      </c>
      <c r="H13" s="59" t="s">
        <v>28</v>
      </c>
      <c r="I13" s="53"/>
      <c r="J13" s="53"/>
      <c r="K13" s="53"/>
      <c r="L13" s="53"/>
    </row>
    <row r="14" spans="1:12" s="26" customFormat="1" ht="18.75" x14ac:dyDescent="0.3">
      <c r="A14" s="48">
        <v>45040</v>
      </c>
      <c r="B14" s="50">
        <v>45041</v>
      </c>
      <c r="C14" s="49"/>
      <c r="D14" s="49">
        <v>46137</v>
      </c>
      <c r="E14" s="8">
        <v>3</v>
      </c>
      <c r="F14" s="16">
        <v>1000000000</v>
      </c>
      <c r="G14" s="16">
        <v>2634000000</v>
      </c>
      <c r="H14" s="16">
        <v>1188000000</v>
      </c>
      <c r="I14" s="53">
        <v>24.093</v>
      </c>
      <c r="J14" s="53">
        <v>24.093</v>
      </c>
      <c r="K14" s="53">
        <v>24.16</v>
      </c>
      <c r="L14" s="53">
        <v>24</v>
      </c>
    </row>
    <row r="15" spans="1:12" s="26" customFormat="1" ht="18.75" x14ac:dyDescent="0.3">
      <c r="A15" s="54">
        <v>45054</v>
      </c>
      <c r="B15" s="50">
        <v>45055</v>
      </c>
      <c r="C15" s="49"/>
      <c r="D15" s="49">
        <v>46151</v>
      </c>
      <c r="E15" s="8">
        <v>3</v>
      </c>
      <c r="F15" s="16">
        <v>1000000000</v>
      </c>
      <c r="G15" s="16">
        <v>2754000000</v>
      </c>
      <c r="H15" s="59" t="s">
        <v>28</v>
      </c>
      <c r="I15" s="53"/>
      <c r="J15" s="53"/>
      <c r="K15" s="53"/>
      <c r="L15" s="53"/>
    </row>
    <row r="16" spans="1:12" s="26" customFormat="1" ht="18.75" x14ac:dyDescent="0.3">
      <c r="A16" s="48">
        <v>45068</v>
      </c>
      <c r="B16" s="50">
        <v>45069</v>
      </c>
      <c r="C16" s="49"/>
      <c r="D16" s="49">
        <v>46165</v>
      </c>
      <c r="E16" s="8">
        <v>3</v>
      </c>
      <c r="F16" s="16">
        <v>1000000000</v>
      </c>
      <c r="G16" s="16">
        <v>1171000000</v>
      </c>
      <c r="H16" s="16">
        <v>50000000</v>
      </c>
      <c r="I16" s="53">
        <v>24.15</v>
      </c>
      <c r="J16" s="53">
        <v>24.15</v>
      </c>
      <c r="K16" s="53">
        <v>24.15</v>
      </c>
      <c r="L16" s="53">
        <v>24.15</v>
      </c>
    </row>
    <row r="17" spans="1:12" s="26" customFormat="1" ht="18.75" x14ac:dyDescent="0.3">
      <c r="A17" s="54">
        <v>45082</v>
      </c>
      <c r="B17" s="50">
        <v>45083</v>
      </c>
      <c r="C17" s="49"/>
      <c r="D17" s="49">
        <v>46179</v>
      </c>
      <c r="E17" s="8">
        <v>3</v>
      </c>
      <c r="F17" s="16">
        <v>1000000000</v>
      </c>
      <c r="G17" s="16">
        <v>791000000</v>
      </c>
      <c r="H17" s="16">
        <v>50000000</v>
      </c>
      <c r="I17" s="53">
        <v>24.15</v>
      </c>
      <c r="J17" s="53">
        <v>24.15</v>
      </c>
      <c r="K17" s="53">
        <v>24.15</v>
      </c>
      <c r="L17" s="53"/>
    </row>
    <row r="18" spans="1:12" s="26" customFormat="1" ht="18.75" x14ac:dyDescent="0.3">
      <c r="A18" s="48">
        <v>45096</v>
      </c>
      <c r="B18" s="50"/>
      <c r="C18" s="49">
        <v>45097</v>
      </c>
      <c r="D18" s="49">
        <v>46179</v>
      </c>
      <c r="E18" s="8">
        <v>3</v>
      </c>
      <c r="F18" s="16">
        <v>1000000000</v>
      </c>
      <c r="G18" s="16">
        <v>731000000</v>
      </c>
      <c r="H18" s="59" t="s">
        <v>28</v>
      </c>
      <c r="I18" s="53"/>
      <c r="J18" s="53"/>
      <c r="K18" s="53"/>
      <c r="L18" s="53"/>
    </row>
  </sheetData>
  <mergeCells count="1">
    <mergeCell ref="B3:L4"/>
  </mergeCells>
  <pageMargins left="0.7" right="0.7" top="0.75" bottom="0.75" header="0.3" footer="0.3"/>
  <pageSetup paperSize="8" scale="84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91 days</vt:lpstr>
      <vt:lpstr>182 Days</vt:lpstr>
      <vt:lpstr>273 days </vt:lpstr>
      <vt:lpstr>364 Days</vt:lpstr>
      <vt:lpstr>T-Bonds</vt:lpstr>
      <vt:lpstr>Zero Coupon Bond</vt:lpstr>
      <vt:lpstr>FRN</vt:lpstr>
      <vt:lpstr>'182 Days'!Print_Area</vt:lpstr>
      <vt:lpstr>'273 days '!Print_Area</vt:lpstr>
      <vt:lpstr>'364 Days'!Print_Area</vt:lpstr>
      <vt:lpstr>'91 days'!Print_Area</vt:lpstr>
      <vt:lpstr>FRN!Print_Area</vt:lpstr>
      <vt:lpstr>'T-Bonds'!Print_Area</vt:lpstr>
      <vt:lpstr>'Zero Coupon Bond'!Print_Area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2023-07-13T10:08:28Z</dcterms:modified>
</cp:coreProperties>
</file>