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5761969B-ACC3-491D-AFA4-06CE5CC70B3C}" xr6:coauthVersionLast="47" xr6:coauthVersionMax="47" xr10:uidLastSave="{00000000-0000-0000-0000-000000000000}"/>
  <bookViews>
    <workbookView xWindow="-120" yWindow="-120" windowWidth="29040" windowHeight="15840" tabRatio="831" activeTab="5" xr2:uid="{00000000-000D-0000-FFFF-FFFF00000000}"/>
  </bookViews>
  <sheets>
    <sheet name="91 days" sheetId="8" r:id="rId1"/>
    <sheet name="182 Days" sheetId="2" r:id="rId2"/>
    <sheet name="273 days " sheetId="7" r:id="rId3"/>
    <sheet name="364 Days" sheetId="4" r:id="rId4"/>
    <sheet name="T-Bonds" sheetId="10" r:id="rId5"/>
    <sheet name="Zero Coupon Bond" sheetId="12" r:id="rId6"/>
  </sheets>
  <definedNames>
    <definedName name="_xlnm.Print_Area" localSheetId="1">'182 Days'!$A$1:$I$59</definedName>
    <definedName name="_xlnm.Print_Area" localSheetId="2">'273 days '!$A$1:$I$59</definedName>
    <definedName name="_xlnm.Print_Area" localSheetId="3">'364 Days'!$A$1:$I$70</definedName>
    <definedName name="_xlnm.Print_Area" localSheetId="0">'91 days'!$A$1:$I$59</definedName>
    <definedName name="_xlnm.Print_Area" localSheetId="4">'T-Bonds'!$A$1:$L$134</definedName>
    <definedName name="_xlnm.Print_Area" localSheetId="5">'Zero Coupon Bond'!$A$1:$K$64</definedName>
  </definedNames>
  <calcPr calcId="181029"/>
</workbook>
</file>

<file path=xl/calcChain.xml><?xml version="1.0" encoding="utf-8"?>
<calcChain xmlns="http://schemas.openxmlformats.org/spreadsheetml/2006/main">
  <c r="A49" i="12" l="1"/>
  <c r="A48" i="12"/>
  <c r="A38" i="12"/>
  <c r="A24" i="12"/>
  <c r="A16" i="12"/>
  <c r="A63" i="12"/>
  <c r="A62" i="12"/>
  <c r="A61" i="12"/>
  <c r="A60" i="12"/>
  <c r="A59" i="12"/>
  <c r="A67" i="4"/>
  <c r="A66" i="4"/>
  <c r="A65" i="4"/>
  <c r="A64" i="4"/>
  <c r="A63" i="4"/>
  <c r="A54" i="12"/>
  <c r="A55" i="12"/>
  <c r="A56" i="12"/>
  <c r="A57" i="12"/>
  <c r="A58" i="12"/>
  <c r="A15" i="4"/>
  <c r="A11" i="12"/>
  <c r="A10" i="12"/>
  <c r="A9" i="12"/>
  <c r="A8" i="12"/>
</calcChain>
</file>

<file path=xl/sharedStrings.xml><?xml version="1.0" encoding="utf-8"?>
<sst xmlns="http://schemas.openxmlformats.org/spreadsheetml/2006/main" count="87" uniqueCount="28">
  <si>
    <t>Coupon %</t>
  </si>
  <si>
    <t>**/</t>
  </si>
  <si>
    <t>US $ Denominated one year T-Bills</t>
  </si>
  <si>
    <t>Euro Denominated one year T-Bills</t>
  </si>
  <si>
    <t>***/</t>
  </si>
  <si>
    <t>Issue
 Date</t>
  </si>
  <si>
    <t>Settlement 
Date</t>
  </si>
  <si>
    <t>Maturity 
Date</t>
  </si>
  <si>
    <t>Required 
Amounts</t>
  </si>
  <si>
    <t>Submitted 
Amounts</t>
  </si>
  <si>
    <t>Accepted 
Amounts</t>
  </si>
  <si>
    <t>W. A. 
Accepted IR %</t>
  </si>
  <si>
    <t>Highest 
Accepted IR %</t>
  </si>
  <si>
    <t>Lowest 
Accepted IR %</t>
  </si>
  <si>
    <t>Auction 
Date</t>
  </si>
  <si>
    <t>Issue 
Date</t>
  </si>
  <si>
    <t>Reopening 
Date</t>
  </si>
  <si>
    <t>Maturity
 Date</t>
  </si>
  <si>
    <t>Tenor 
(Years)</t>
  </si>
  <si>
    <t>Accepted
Amounts</t>
  </si>
  <si>
    <t>Zero Coupon Bonds Auctions Results Breakdown 2021-2022</t>
  </si>
  <si>
    <t>T-Bonds Auctions Results Breakdown 2021-2022</t>
  </si>
  <si>
    <t>One Year Auctions Results (2021-2022)</t>
  </si>
  <si>
    <t>Nine Month Auctions Results (2021-2022)</t>
  </si>
  <si>
    <t>Six Month Auctions Results (2021-2022)</t>
  </si>
  <si>
    <t>Three Month Auctions Results (2021-2022)</t>
  </si>
  <si>
    <t>Canceled</t>
  </si>
  <si>
    <t>Tenor 
(Days)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</si>
</sst>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\-yy;@"/>
    <numFmt numFmtId="165" formatCode="0.000"/>
    <numFmt numFmtId="166" formatCode="#,##0.000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3" tint="-0.249977111117893"/>
      <name val="Calibri"/>
      <family val="2"/>
    </font>
    <font>
      <b/>
      <sz val="20"/>
      <color theme="3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theme="4" tint="0.5999938962981048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0">
    <xf numFmtId="0" fontId="0" fillId="0" borderId="0" xfId="0"/>
    <xf numFmtId="3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3" fillId="0" borderId="0" xfId="0" applyFont="1"/>
    <xf numFmtId="3" fontId="1" fillId="0" borderId="0" xfId="0" applyNumberFormat="1" applyFont="1" applyFill="1" applyAlignment="1">
      <alignment horizontal="center" vertical="center"/>
    </xf>
    <xf numFmtId="165" fontId="1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166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5" borderId="0" xfId="0" applyFill="1" applyAlignment="1">
      <alignment horizontal="right"/>
    </xf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right"/>
    </xf>
    <xf numFmtId="164" fontId="2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Alignment="1">
      <alignment horizontal="center"/>
    </xf>
    <xf numFmtId="1" fontId="5" fillId="0" borderId="0" xfId="0" applyNumberFormat="1" applyFont="1" applyFill="1" applyAlignment="1">
      <alignment horizontal="center" vertical="center"/>
    </xf>
    <xf numFmtId="166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6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/>
    </xf>
    <xf numFmtId="164" fontId="1" fillId="4" borderId="5" xfId="0" applyNumberFormat="1" applyFont="1" applyFill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/>
    <xf numFmtId="164" fontId="1" fillId="2" borderId="5" xfId="0" applyNumberFormat="1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  <xf numFmtId="165" fontId="5" fillId="0" borderId="0" xfId="0" applyNumberFormat="1" applyFont="1" applyFill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165" fontId="5" fillId="0" borderId="3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center"/>
    </xf>
    <xf numFmtId="166" fontId="7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164" fontId="1" fillId="4" borderId="6" xfId="0" applyNumberFormat="1" applyFont="1" applyFill="1" applyBorder="1" applyAlignment="1">
      <alignment horizontal="center" vertical="center"/>
    </xf>
    <xf numFmtId="164" fontId="1" fillId="7" borderId="5" xfId="0" applyNumberFormat="1" applyFont="1" applyFill="1" applyBorder="1" applyAlignment="1">
      <alignment horizontal="center"/>
    </xf>
    <xf numFmtId="164" fontId="1" fillId="8" borderId="6" xfId="0" applyNumberFormat="1" applyFont="1" applyFill="1" applyBorder="1" applyAlignment="1">
      <alignment horizontal="center" vertical="center"/>
    </xf>
    <xf numFmtId="164" fontId="1" fillId="9" borderId="6" xfId="0" applyNumberFormat="1" applyFont="1" applyFill="1" applyBorder="1" applyAlignment="1">
      <alignment horizontal="center" vertical="center"/>
    </xf>
    <xf numFmtId="164" fontId="1" fillId="10" borderId="6" xfId="0" applyNumberFormat="1" applyFont="1" applyFill="1" applyBorder="1" applyAlignment="1">
      <alignment horizontal="center" vertical="center"/>
    </xf>
    <xf numFmtId="164" fontId="1" fillId="10" borderId="0" xfId="0" applyNumberFormat="1" applyFont="1" applyFill="1" applyAlignment="1">
      <alignment horizontal="center" vertical="center"/>
    </xf>
    <xf numFmtId="164" fontId="1" fillId="11" borderId="6" xfId="0" applyNumberFormat="1" applyFont="1" applyFill="1" applyBorder="1" applyAlignment="1">
      <alignment horizontal="center" vertical="center"/>
    </xf>
    <xf numFmtId="164" fontId="1" fillId="11" borderId="0" xfId="0" applyNumberFormat="1" applyFont="1" applyFill="1" applyAlignment="1">
      <alignment horizontal="center" vertical="center"/>
    </xf>
    <xf numFmtId="164" fontId="1" fillId="12" borderId="6" xfId="0" applyNumberFormat="1" applyFont="1" applyFill="1" applyBorder="1" applyAlignment="1">
      <alignment horizontal="center" vertical="center"/>
    </xf>
    <xf numFmtId="164" fontId="1" fillId="12" borderId="0" xfId="0" applyNumberFormat="1" applyFont="1" applyFill="1" applyAlignment="1">
      <alignment horizontal="center" vertical="center"/>
    </xf>
    <xf numFmtId="164" fontId="1" fillId="9" borderId="5" xfId="0" applyNumberFormat="1" applyFont="1" applyFill="1" applyBorder="1" applyAlignment="1">
      <alignment horizontal="center" vertical="center"/>
    </xf>
    <xf numFmtId="164" fontId="1" fillId="8" borderId="5" xfId="0" applyNumberFormat="1" applyFont="1" applyFill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164" fontId="1" fillId="5" borderId="6" xfId="0" applyNumberFormat="1" applyFont="1" applyFill="1" applyBorder="1" applyAlignment="1">
      <alignment horizontal="center" vertical="center"/>
    </xf>
    <xf numFmtId="164" fontId="5" fillId="5" borderId="0" xfId="0" applyNumberFormat="1" applyFont="1" applyFill="1" applyBorder="1" applyAlignment="1">
      <alignment horizontal="center" vertical="center"/>
    </xf>
    <xf numFmtId="164" fontId="7" fillId="5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66"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6" formatCode="#,##0.00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6" formatCode="#,##0.00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3" formatCode="#,##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6" formatCode="#,##0.00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6" formatCode="#,##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#,##0.00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6" formatCode="#,##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6" formatCode="#,##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[$-409]d\-mmm\-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[$-409]d\-mmm\-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[$-409]d\-mmm\-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[$-409]d\-mmm\-yy;@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[$-409]d\-mmm\-yy;@"/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5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5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5" formatCode="0.000"/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/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[$-409]d\-mmm\-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[$-409]d\-mmm\-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5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5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5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[$-409]d\-mmm\-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[$-409]d\-mmm\-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6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144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6</xdr:row>
      <xdr:rowOff>9524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23924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142875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048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133350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8953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</xdr:col>
      <xdr:colOff>0</xdr:colOff>
      <xdr:row>6</xdr:row>
      <xdr:rowOff>0</xdr:rowOff>
    </xdr:to>
    <xdr:pic>
      <xdr:nvPicPr>
        <xdr:cNvPr id="3" name="Picture 2" descr="final logo elmalya2005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"/>
          <a:ext cx="1428750" cy="962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152400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62025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le1" displayName="Table1" ref="B7:I59" totalsRowShown="0" headerRowDxfId="65" dataDxfId="64">
  <tableColumns count="8">
    <tableColumn id="1" xr3:uid="{00000000-0010-0000-0000-000001000000}" name="Settlement _x000a_Date" dataDxfId="63"/>
    <tableColumn id="2" xr3:uid="{00000000-0010-0000-0000-000002000000}" name="Maturity _x000a_Date" dataDxfId="62"/>
    <tableColumn id="3" xr3:uid="{00000000-0010-0000-0000-000003000000}" name="Required _x000a_Amounts" dataDxfId="61"/>
    <tableColumn id="4" xr3:uid="{00000000-0010-0000-0000-000004000000}" name="Submitted _x000a_Amounts" dataDxfId="60"/>
    <tableColumn id="5" xr3:uid="{00000000-0010-0000-0000-000005000000}" name="Accepted _x000a_Amounts" dataDxfId="59"/>
    <tableColumn id="8" xr3:uid="{00000000-0010-0000-0000-000008000000}" name="W. A. _x000a_Accepted IR %" dataDxfId="58"/>
    <tableColumn id="9" xr3:uid="{00000000-0010-0000-0000-000009000000}" name="Highest _x000a_Accepted IR %" dataDxfId="57"/>
    <tableColumn id="10" xr3:uid="{00000000-0010-0000-0000-00000A000000}" name="Lowest _x000a_Accepted IR %" dataDxfId="5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7:I59" totalsRowShown="0" headerRowDxfId="55" dataDxfId="54">
  <tableColumns count="8">
    <tableColumn id="1" xr3:uid="{00000000-0010-0000-0100-000001000000}" name="Settlement _x000a_Date" dataDxfId="53"/>
    <tableColumn id="2" xr3:uid="{00000000-0010-0000-0100-000002000000}" name="Maturity _x000a_Date" dataDxfId="52"/>
    <tableColumn id="3" xr3:uid="{00000000-0010-0000-0100-000003000000}" name="Required _x000a_Amounts" dataDxfId="51"/>
    <tableColumn id="4" xr3:uid="{00000000-0010-0000-0100-000004000000}" name="Submitted _x000a_Amounts" dataDxfId="50"/>
    <tableColumn id="8" xr3:uid="{00000000-0010-0000-0100-000008000000}" name="Accepted _x000a_Amounts" dataDxfId="49"/>
    <tableColumn id="9" xr3:uid="{00000000-0010-0000-0100-000009000000}" name="W. A. _x000a_Accepted IR %" dataDxfId="48"/>
    <tableColumn id="10" xr3:uid="{00000000-0010-0000-0100-00000A000000}" name="Highest _x000a_Accepted IR %" dataDxfId="47"/>
    <tableColumn id="11" xr3:uid="{00000000-0010-0000-0100-00000B000000}" name="Lowest _x000a_Accepted IR %" dataDxfId="46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le38" displayName="Table38" ref="A7:I59" totalsRowShown="0" headerRowDxfId="45" dataDxfId="44">
  <tableColumns count="9">
    <tableColumn id="23" xr3:uid="{00000000-0010-0000-0200-000017000000}" name="Issue_x000a_ Date" dataDxfId="43">
      <calculatedColumnFormula>Table38[[#This Row],[Settlement 
Date]]-2</calculatedColumnFormula>
    </tableColumn>
    <tableColumn id="1" xr3:uid="{00000000-0010-0000-0200-000001000000}" name="Settlement _x000a_Date" dataDxfId="42"/>
    <tableColumn id="2" xr3:uid="{00000000-0010-0000-0200-000002000000}" name="Maturity _x000a_Date" dataDxfId="41"/>
    <tableColumn id="3" xr3:uid="{00000000-0010-0000-0200-000003000000}" name="Required _x000a_Amounts" dataDxfId="40"/>
    <tableColumn id="4" xr3:uid="{00000000-0010-0000-0200-000004000000}" name="Submitted _x000a_Amounts" dataDxfId="39"/>
    <tableColumn id="8" xr3:uid="{00000000-0010-0000-0200-000008000000}" name="Accepted _x000a_Amounts" dataDxfId="38"/>
    <tableColumn id="9" xr3:uid="{00000000-0010-0000-0200-000009000000}" name="W. A. _x000a_Accepted IR %" dataDxfId="37"/>
    <tableColumn id="10" xr3:uid="{00000000-0010-0000-0200-00000A000000}" name="Highest _x000a_Accepted IR %" dataDxfId="36"/>
    <tableColumn id="11" xr3:uid="{00000000-0010-0000-0200-00000B000000}" name="Lowest _x000a_Accepted IR %" dataDxfId="35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B7:I67" totalsRowShown="0" headerRowDxfId="34" dataDxfId="33">
  <tableColumns count="8">
    <tableColumn id="1" xr3:uid="{00000000-0010-0000-0300-000001000000}" name="Settlement _x000a_Date" dataDxfId="32"/>
    <tableColumn id="2" xr3:uid="{00000000-0010-0000-0300-000002000000}" name="Maturity _x000a_Date" dataDxfId="31"/>
    <tableColumn id="3" xr3:uid="{00000000-0010-0000-0300-000003000000}" name="Required _x000a_Amounts" dataDxfId="30"/>
    <tableColumn id="4" xr3:uid="{00000000-0010-0000-0300-000004000000}" name="Submitted _x000a_Amounts" dataDxfId="29"/>
    <tableColumn id="8" xr3:uid="{00000000-0010-0000-0300-000008000000}" name="Accepted _x000a_Amounts" dataDxfId="28"/>
    <tableColumn id="9" xr3:uid="{00000000-0010-0000-0300-000009000000}" name="W. A. _x000a_Accepted IR %" dataDxfId="27"/>
    <tableColumn id="10" xr3:uid="{00000000-0010-0000-0300-00000A000000}" name="Highest _x000a_Accepted IR %" dataDxfId="26"/>
    <tableColumn id="11" xr3:uid="{00000000-0010-0000-0300-00000B000000}" name="Lowest _x000a_Accepted IR %" dataDxfId="25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le54" displayName="Table54" ref="B7:L134" totalsRowShown="0" headerRowDxfId="24" dataDxfId="23">
  <tableColumns count="11">
    <tableColumn id="1" xr3:uid="{00000000-0010-0000-0400-000001000000}" name="Issue _x000a_Date" dataDxfId="22"/>
    <tableColumn id="2" xr3:uid="{00000000-0010-0000-0400-000002000000}" name="Reopening _x000a_Date" dataDxfId="21"/>
    <tableColumn id="3" xr3:uid="{00000000-0010-0000-0400-000003000000}" name="Maturity_x000a_ Date" dataDxfId="20"/>
    <tableColumn id="13" xr3:uid="{00000000-0010-0000-0400-00000D000000}" name="Tenor _x000a_(Years)" dataDxfId="19"/>
    <tableColumn id="4" xr3:uid="{00000000-0010-0000-0400-000004000000}" name="Required _x000a_Amounts" dataDxfId="18"/>
    <tableColumn id="5" xr3:uid="{00000000-0010-0000-0400-000005000000}" name="Submitted _x000a_Amounts" dataDxfId="17"/>
    <tableColumn id="9" xr3:uid="{00000000-0010-0000-0400-000009000000}" name="Accepted _x000a_Amounts" dataDxfId="16"/>
    <tableColumn id="14" xr3:uid="{00000000-0010-0000-0400-00000E000000}" name="Coupon %" dataDxfId="15"/>
    <tableColumn id="10" xr3:uid="{00000000-0010-0000-0400-00000A000000}" name="W. A. _x000a_Accepted IR %" dataDxfId="14"/>
    <tableColumn id="11" xr3:uid="{00000000-0010-0000-0400-00000B000000}" name="Highest _x000a_Accepted IR %" dataDxfId="13"/>
    <tableColumn id="12" xr3:uid="{00000000-0010-0000-0400-00000C000000}" name="Lowest _x000a_Accepted IR %" dataDxfId="12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le542" displayName="Table542" ref="B7:K63" totalsRowShown="0" headerRowDxfId="11" dataDxfId="10">
  <tableColumns count="10">
    <tableColumn id="1" xr3:uid="{00000000-0010-0000-0500-000001000000}" name="Issue _x000a_Date" dataDxfId="9"/>
    <tableColumn id="2" xr3:uid="{00000000-0010-0000-0500-000002000000}" name="Reopening _x000a_Date" dataDxfId="8"/>
    <tableColumn id="3" xr3:uid="{00000000-0010-0000-0500-000003000000}" name="Maturity _x000a_Date" dataDxfId="7"/>
    <tableColumn id="13" xr3:uid="{00000000-0010-0000-0500-00000D000000}" name="Tenor _x000a_(Days)" dataDxfId="6"/>
    <tableColumn id="4" xr3:uid="{00000000-0010-0000-0500-000004000000}" name="Required _x000a_Amounts" dataDxfId="5"/>
    <tableColumn id="5" xr3:uid="{00000000-0010-0000-0500-000005000000}" name="Submitted _x000a_Amounts" dataDxfId="4"/>
    <tableColumn id="9" xr3:uid="{00000000-0010-0000-0500-000009000000}" name="Accepted_x000a_Amounts" dataDxfId="3"/>
    <tableColumn id="10" xr3:uid="{00000000-0010-0000-0500-00000A000000}" name="W. A. _x000a_Accepted IR %" dataDxfId="2"/>
    <tableColumn id="11" xr3:uid="{00000000-0010-0000-0500-00000B000000}" name="Highest _x000a_Accepted IR %" dataDxfId="1"/>
    <tableColumn id="12" xr3:uid="{00000000-0010-0000-0500-00000C000000}" name="Lowest _x000a_Accepted IR %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workbookViewId="0">
      <pane xSplit="2" ySplit="7" topLeftCell="C37" activePane="bottomRight" state="frozen"/>
      <selection pane="topRight" activeCell="C1" sqref="C1"/>
      <selection pane="bottomLeft" activeCell="A5" sqref="A5"/>
      <selection pane="bottomRight" activeCell="I1" sqref="A1:I59"/>
    </sheetView>
  </sheetViews>
  <sheetFormatPr defaultRowHeight="15" x14ac:dyDescent="0.25"/>
  <cols>
    <col min="1" max="3" width="18.7109375" customWidth="1"/>
    <col min="4" max="6" width="19.42578125" bestFit="1" customWidth="1"/>
    <col min="7" max="9" width="18.71093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68" t="s">
        <v>25</v>
      </c>
      <c r="C3" s="68"/>
      <c r="D3" s="68"/>
      <c r="E3" s="68"/>
      <c r="F3" s="68"/>
      <c r="G3" s="68"/>
      <c r="H3" s="68"/>
      <c r="I3" s="68"/>
    </row>
    <row r="4" spans="1:9" ht="12" customHeight="1" x14ac:dyDescent="0.25">
      <c r="B4" s="68"/>
      <c r="C4" s="68"/>
      <c r="D4" s="68"/>
      <c r="E4" s="68"/>
      <c r="F4" s="68"/>
      <c r="G4" s="68"/>
      <c r="H4" s="68"/>
      <c r="I4" s="68"/>
    </row>
    <row r="5" spans="1:9" ht="12" customHeight="1" x14ac:dyDescent="0.25"/>
    <row r="6" spans="1:9" ht="12" customHeight="1" x14ac:dyDescent="0.25"/>
    <row r="7" spans="1:9" s="28" customFormat="1" ht="39.950000000000003" customHeight="1" thickBot="1" x14ac:dyDescent="0.3">
      <c r="A7" s="30" t="s">
        <v>5</v>
      </c>
      <c r="B7" s="31" t="s">
        <v>6</v>
      </c>
      <c r="C7" s="31" t="s">
        <v>7</v>
      </c>
      <c r="D7" s="31" t="s">
        <v>8</v>
      </c>
      <c r="E7" s="31" t="s">
        <v>9</v>
      </c>
      <c r="F7" s="31" t="s">
        <v>10</v>
      </c>
      <c r="G7" s="31" t="s">
        <v>11</v>
      </c>
      <c r="H7" s="31" t="s">
        <v>12</v>
      </c>
      <c r="I7" s="31" t="s">
        <v>13</v>
      </c>
    </row>
    <row r="8" spans="1:9" s="29" customFormat="1" ht="19.5" thickTop="1" x14ac:dyDescent="0.3">
      <c r="A8" s="32">
        <v>44381</v>
      </c>
      <c r="B8" s="16">
        <v>44383</v>
      </c>
      <c r="C8" s="16">
        <v>44474</v>
      </c>
      <c r="D8" s="1">
        <v>6000000000</v>
      </c>
      <c r="E8" s="1">
        <v>16293625000</v>
      </c>
      <c r="F8" s="1">
        <v>7935425000</v>
      </c>
      <c r="G8" s="2">
        <v>13.178000000000001</v>
      </c>
      <c r="H8" s="2">
        <v>13.191000000000001</v>
      </c>
      <c r="I8" s="2">
        <v>12.499000000000001</v>
      </c>
    </row>
    <row r="9" spans="1:9" s="29" customFormat="1" ht="18.75" x14ac:dyDescent="0.3">
      <c r="A9" s="52">
        <v>44388</v>
      </c>
      <c r="B9" s="16">
        <v>44390</v>
      </c>
      <c r="C9" s="16">
        <v>44481</v>
      </c>
      <c r="D9" s="1">
        <v>6500000000</v>
      </c>
      <c r="E9" s="1">
        <v>24769925000</v>
      </c>
      <c r="F9" s="1">
        <v>17142325000</v>
      </c>
      <c r="G9" s="2">
        <v>13.122</v>
      </c>
      <c r="H9" s="2">
        <v>13.148</v>
      </c>
      <c r="I9" s="2">
        <v>12.9</v>
      </c>
    </row>
    <row r="10" spans="1:9" s="29" customFormat="1" ht="18.75" x14ac:dyDescent="0.3">
      <c r="A10" s="32">
        <v>44395</v>
      </c>
      <c r="B10" s="16">
        <v>44397</v>
      </c>
      <c r="C10" s="16">
        <v>44488</v>
      </c>
      <c r="D10" s="1">
        <v>6000000000</v>
      </c>
      <c r="E10" s="1">
        <v>10925650000</v>
      </c>
      <c r="F10" s="1">
        <v>7815650000</v>
      </c>
      <c r="G10" s="2">
        <v>13.114000000000001</v>
      </c>
      <c r="H10" s="2">
        <v>13.148</v>
      </c>
      <c r="I10" s="2">
        <v>11.101000000000001</v>
      </c>
    </row>
    <row r="11" spans="1:9" s="29" customFormat="1" ht="18.75" x14ac:dyDescent="0.3">
      <c r="A11" s="52">
        <v>44402</v>
      </c>
      <c r="B11" s="16">
        <v>44404</v>
      </c>
      <c r="C11" s="16">
        <v>44495</v>
      </c>
      <c r="D11" s="1">
        <v>6500000000</v>
      </c>
      <c r="E11" s="1">
        <v>22867175000</v>
      </c>
      <c r="F11" s="1">
        <v>11688075000</v>
      </c>
      <c r="G11" s="2">
        <v>13.127000000000001</v>
      </c>
      <c r="H11" s="2">
        <v>13.144</v>
      </c>
      <c r="I11" s="2">
        <v>12.802</v>
      </c>
    </row>
    <row r="12" spans="1:9" s="29" customFormat="1" ht="18.75" x14ac:dyDescent="0.3">
      <c r="A12" s="32">
        <v>44409</v>
      </c>
      <c r="B12" s="16">
        <v>44411</v>
      </c>
      <c r="C12" s="16">
        <v>44502</v>
      </c>
      <c r="D12" s="1">
        <v>6000000000</v>
      </c>
      <c r="E12" s="1">
        <v>32124125000</v>
      </c>
      <c r="F12" s="1">
        <v>14337225000</v>
      </c>
      <c r="G12" s="2">
        <v>12.956</v>
      </c>
      <c r="H12" s="2">
        <v>12.99</v>
      </c>
      <c r="I12" s="2">
        <v>12.802</v>
      </c>
    </row>
    <row r="13" spans="1:9" s="29" customFormat="1" ht="18.75" x14ac:dyDescent="0.3">
      <c r="A13" s="52">
        <v>44416</v>
      </c>
      <c r="B13" s="16">
        <v>44418</v>
      </c>
      <c r="C13" s="16">
        <v>44509</v>
      </c>
      <c r="D13" s="1">
        <v>6500000000</v>
      </c>
      <c r="E13" s="1">
        <v>25914475000</v>
      </c>
      <c r="F13" s="1">
        <v>12675175000</v>
      </c>
      <c r="G13" s="2">
        <v>12.99</v>
      </c>
      <c r="H13" s="2">
        <v>13.025</v>
      </c>
      <c r="I13" s="2">
        <v>12.499000000000001</v>
      </c>
    </row>
    <row r="14" spans="1:9" s="29" customFormat="1" ht="18.75" x14ac:dyDescent="0.3">
      <c r="A14" s="32">
        <v>44423</v>
      </c>
      <c r="B14" s="16">
        <v>44425</v>
      </c>
      <c r="C14" s="16">
        <v>44516</v>
      </c>
      <c r="D14" s="1">
        <v>6000000000</v>
      </c>
      <c r="E14" s="1">
        <v>26560350000</v>
      </c>
      <c r="F14" s="1">
        <v>16841350000</v>
      </c>
      <c r="G14" s="2">
        <v>13.010999999999999</v>
      </c>
      <c r="H14" s="2">
        <v>13.028</v>
      </c>
      <c r="I14" s="2">
        <v>12.750999999999999</v>
      </c>
    </row>
    <row r="15" spans="1:9" s="29" customFormat="1" ht="18.75" x14ac:dyDescent="0.3">
      <c r="A15" s="52">
        <v>44430</v>
      </c>
      <c r="B15" s="16">
        <v>44432</v>
      </c>
      <c r="C15" s="16">
        <v>44523</v>
      </c>
      <c r="D15" s="1">
        <v>6500000000</v>
      </c>
      <c r="E15" s="1">
        <v>20213025000</v>
      </c>
      <c r="F15" s="1">
        <v>6500000000</v>
      </c>
      <c r="G15" s="2">
        <v>12.84</v>
      </c>
      <c r="H15" s="2">
        <v>12.87</v>
      </c>
      <c r="I15" s="2">
        <v>12.499000000000001</v>
      </c>
    </row>
    <row r="16" spans="1:9" s="29" customFormat="1" ht="18.75" x14ac:dyDescent="0.3">
      <c r="A16" s="32">
        <v>44437</v>
      </c>
      <c r="B16" s="16">
        <v>44439</v>
      </c>
      <c r="C16" s="16">
        <v>44523</v>
      </c>
      <c r="D16" s="1">
        <v>6000000000</v>
      </c>
      <c r="E16" s="1">
        <v>27737575000</v>
      </c>
      <c r="F16" s="1">
        <v>6000000000</v>
      </c>
      <c r="G16" s="2">
        <v>12.627000000000001</v>
      </c>
      <c r="H16" s="2">
        <v>12.64</v>
      </c>
      <c r="I16" s="2">
        <v>12.098000000000001</v>
      </c>
    </row>
    <row r="17" spans="1:9" s="29" customFormat="1" ht="18.75" x14ac:dyDescent="0.3">
      <c r="A17" s="52">
        <v>44444</v>
      </c>
      <c r="B17" s="16">
        <v>44446</v>
      </c>
      <c r="C17" s="16">
        <v>44537</v>
      </c>
      <c r="D17" s="1">
        <v>6500000000</v>
      </c>
      <c r="E17" s="1">
        <v>18382150000</v>
      </c>
      <c r="F17" s="1">
        <v>6500000000</v>
      </c>
      <c r="G17" s="2">
        <v>12.448</v>
      </c>
      <c r="H17" s="2">
        <v>12.468999999999999</v>
      </c>
      <c r="I17" s="2">
        <v>12.252000000000001</v>
      </c>
    </row>
    <row r="18" spans="1:9" s="29" customFormat="1" ht="18.75" x14ac:dyDescent="0.3">
      <c r="A18" s="32">
        <v>44451</v>
      </c>
      <c r="B18" s="16">
        <v>44453</v>
      </c>
      <c r="C18" s="16">
        <v>44544</v>
      </c>
      <c r="D18" s="1">
        <v>6000000000</v>
      </c>
      <c r="E18" s="1">
        <v>13436175000</v>
      </c>
      <c r="F18" s="1">
        <v>6857175000</v>
      </c>
      <c r="G18" s="2">
        <v>12.477</v>
      </c>
      <c r="H18" s="2">
        <v>12.512</v>
      </c>
      <c r="I18" s="2">
        <v>11.499000000000001</v>
      </c>
    </row>
    <row r="19" spans="1:9" s="29" customFormat="1" ht="18.75" x14ac:dyDescent="0.3">
      <c r="A19" s="52">
        <v>44458</v>
      </c>
      <c r="B19" s="16">
        <v>44460</v>
      </c>
      <c r="C19" s="16">
        <v>44551</v>
      </c>
      <c r="D19" s="1">
        <v>6500000000</v>
      </c>
      <c r="E19" s="1">
        <v>22792350000</v>
      </c>
      <c r="F19" s="1">
        <v>6500000000</v>
      </c>
      <c r="G19" s="2">
        <v>12.340999999999999</v>
      </c>
      <c r="H19" s="2">
        <v>12.340999999999999</v>
      </c>
      <c r="I19" s="2">
        <v>12.000999999999999</v>
      </c>
    </row>
    <row r="20" spans="1:9" s="29" customFormat="1" ht="18.75" x14ac:dyDescent="0.3">
      <c r="A20" s="32">
        <v>44465</v>
      </c>
      <c r="B20" s="16">
        <v>44467</v>
      </c>
      <c r="C20" s="16">
        <v>44558</v>
      </c>
      <c r="D20" s="1">
        <v>6000000000</v>
      </c>
      <c r="E20" s="1">
        <v>14073300000</v>
      </c>
      <c r="F20" s="1">
        <v>6402925000</v>
      </c>
      <c r="G20" s="2">
        <v>12.316000000000001</v>
      </c>
      <c r="H20" s="2">
        <v>12.340999999999999</v>
      </c>
      <c r="I20" s="2">
        <v>12.098000000000001</v>
      </c>
    </row>
    <row r="21" spans="1:9" s="29" customFormat="1" ht="18.75" x14ac:dyDescent="0.3">
      <c r="A21" s="52">
        <v>44472</v>
      </c>
      <c r="B21" s="16">
        <v>44474</v>
      </c>
      <c r="C21" s="16">
        <v>44565</v>
      </c>
      <c r="D21" s="1">
        <v>3500000000</v>
      </c>
      <c r="E21" s="1">
        <v>10216825000</v>
      </c>
      <c r="F21" s="1">
        <v>5561125000</v>
      </c>
      <c r="G21" s="2">
        <v>12.256</v>
      </c>
      <c r="H21" s="2">
        <v>12.327999999999999</v>
      </c>
      <c r="I21" s="2">
        <v>10.999000000000001</v>
      </c>
    </row>
    <row r="22" spans="1:9" s="29" customFormat="1" ht="18.75" x14ac:dyDescent="0.3">
      <c r="A22" s="32">
        <v>44479</v>
      </c>
      <c r="B22" s="16">
        <v>44481</v>
      </c>
      <c r="C22" s="16">
        <v>44572</v>
      </c>
      <c r="D22" s="1">
        <v>4000000000</v>
      </c>
      <c r="E22" s="1">
        <v>12746075000</v>
      </c>
      <c r="F22" s="1">
        <v>9341075000</v>
      </c>
      <c r="G22" s="2">
        <v>12.337</v>
      </c>
      <c r="H22" s="2">
        <v>12.401</v>
      </c>
      <c r="I22" s="2">
        <v>12.000999999999999</v>
      </c>
    </row>
    <row r="23" spans="1:9" s="29" customFormat="1" ht="18.75" x14ac:dyDescent="0.3">
      <c r="A23" s="52">
        <v>44486</v>
      </c>
      <c r="B23" s="16">
        <v>44488</v>
      </c>
      <c r="C23" s="16">
        <v>44579</v>
      </c>
      <c r="D23" s="1">
        <v>3500000000</v>
      </c>
      <c r="E23" s="1">
        <v>14651475000</v>
      </c>
      <c r="F23" s="1">
        <v>6534575000</v>
      </c>
      <c r="G23" s="2">
        <v>12.384</v>
      </c>
      <c r="H23" s="2">
        <v>12.409000000000001</v>
      </c>
      <c r="I23" s="2">
        <v>12.098000000000001</v>
      </c>
    </row>
    <row r="24" spans="1:9" s="29" customFormat="1" ht="18.75" x14ac:dyDescent="0.3">
      <c r="A24" s="32">
        <v>44493</v>
      </c>
      <c r="B24" s="16">
        <v>44495</v>
      </c>
      <c r="C24" s="16">
        <v>44586</v>
      </c>
      <c r="D24" s="1">
        <v>4000000000</v>
      </c>
      <c r="E24" s="1">
        <v>20526975000</v>
      </c>
      <c r="F24" s="1">
        <v>14829050000</v>
      </c>
      <c r="G24" s="2">
        <v>12.384</v>
      </c>
      <c r="H24" s="2">
        <v>12.439</v>
      </c>
      <c r="I24" s="2">
        <v>12.15</v>
      </c>
    </row>
    <row r="25" spans="1:9" s="29" customFormat="1" ht="18.75" x14ac:dyDescent="0.3">
      <c r="A25" s="52">
        <v>44500</v>
      </c>
      <c r="B25" s="16">
        <v>44502</v>
      </c>
      <c r="C25" s="16">
        <v>44593</v>
      </c>
      <c r="D25" s="1">
        <v>3500000000</v>
      </c>
      <c r="E25" s="1">
        <v>13054950000</v>
      </c>
      <c r="F25" s="1">
        <v>10177450000</v>
      </c>
      <c r="G25" s="2">
        <v>12.443</v>
      </c>
      <c r="H25" s="2">
        <v>12.478</v>
      </c>
      <c r="I25" s="2">
        <v>11.898</v>
      </c>
    </row>
    <row r="26" spans="1:9" s="29" customFormat="1" ht="18.75" x14ac:dyDescent="0.3">
      <c r="A26" s="32">
        <v>44507</v>
      </c>
      <c r="B26" s="16">
        <v>44509</v>
      </c>
      <c r="C26" s="16">
        <v>44600</v>
      </c>
      <c r="D26" s="1">
        <v>4000000000</v>
      </c>
      <c r="E26" s="1">
        <v>20284100000</v>
      </c>
      <c r="F26" s="1">
        <v>14969100000</v>
      </c>
      <c r="G26" s="2">
        <v>12.49</v>
      </c>
      <c r="H26" s="2">
        <v>12.529</v>
      </c>
      <c r="I26" s="2">
        <v>12.196</v>
      </c>
    </row>
    <row r="27" spans="1:9" s="29" customFormat="1" ht="18.75" x14ac:dyDescent="0.3">
      <c r="A27" s="52">
        <v>44514</v>
      </c>
      <c r="B27" s="16">
        <v>44516</v>
      </c>
      <c r="C27" s="16">
        <v>44607</v>
      </c>
      <c r="D27" s="1">
        <v>3500000000</v>
      </c>
      <c r="E27" s="1">
        <v>21745975000</v>
      </c>
      <c r="F27" s="1">
        <v>5384525000</v>
      </c>
      <c r="G27" s="2">
        <v>12.448</v>
      </c>
      <c r="H27" s="2">
        <v>12.499000000000001</v>
      </c>
      <c r="I27" s="2">
        <v>12.201000000000001</v>
      </c>
    </row>
    <row r="28" spans="1:9" s="29" customFormat="1" ht="18.75" x14ac:dyDescent="0.3">
      <c r="A28" s="32">
        <v>44521</v>
      </c>
      <c r="B28" s="16">
        <v>44523</v>
      </c>
      <c r="C28" s="16">
        <v>44614</v>
      </c>
      <c r="D28" s="1">
        <v>4000000000</v>
      </c>
      <c r="E28" s="1">
        <v>24555625000</v>
      </c>
      <c r="F28" s="1">
        <v>4000000000</v>
      </c>
      <c r="G28" s="2">
        <v>12.461</v>
      </c>
      <c r="H28" s="2">
        <v>12.468999999999999</v>
      </c>
      <c r="I28" s="2">
        <v>12.298999999999999</v>
      </c>
    </row>
    <row r="29" spans="1:9" s="29" customFormat="1" ht="18.75" x14ac:dyDescent="0.3">
      <c r="A29" s="52">
        <v>44528</v>
      </c>
      <c r="B29" s="16">
        <v>44530</v>
      </c>
      <c r="C29" s="16">
        <v>44621</v>
      </c>
      <c r="D29" s="1">
        <v>3500000000</v>
      </c>
      <c r="E29" s="1">
        <v>19991900000</v>
      </c>
      <c r="F29" s="1">
        <v>3500000000</v>
      </c>
      <c r="G29" s="2">
        <v>12.404999999999999</v>
      </c>
      <c r="H29" s="2">
        <v>12.409000000000001</v>
      </c>
      <c r="I29" s="2">
        <v>12.298999999999999</v>
      </c>
    </row>
    <row r="30" spans="1:9" s="29" customFormat="1" ht="18.75" x14ac:dyDescent="0.3">
      <c r="A30" s="32">
        <v>44535</v>
      </c>
      <c r="B30" s="16">
        <v>44537</v>
      </c>
      <c r="C30" s="16">
        <v>44628</v>
      </c>
      <c r="D30" s="1">
        <v>4000000000</v>
      </c>
      <c r="E30" s="1">
        <v>29350200000</v>
      </c>
      <c r="F30" s="1">
        <v>4000000000</v>
      </c>
      <c r="G30" s="2">
        <v>12.247</v>
      </c>
      <c r="H30" s="2">
        <v>12.247</v>
      </c>
      <c r="I30" s="2">
        <v>12.000999999999999</v>
      </c>
    </row>
    <row r="31" spans="1:9" s="29" customFormat="1" ht="18.75" x14ac:dyDescent="0.3">
      <c r="A31" s="52">
        <v>44542</v>
      </c>
      <c r="B31" s="16">
        <v>44544</v>
      </c>
      <c r="C31" s="16">
        <v>44635</v>
      </c>
      <c r="D31" s="1">
        <v>3500000000</v>
      </c>
      <c r="E31" s="1">
        <v>25033675000</v>
      </c>
      <c r="F31" s="1">
        <v>3500000000</v>
      </c>
      <c r="G31" s="2">
        <v>12.055999999999999</v>
      </c>
      <c r="H31" s="2">
        <v>12.069000000000001</v>
      </c>
      <c r="I31" s="2">
        <v>11.949</v>
      </c>
    </row>
    <row r="32" spans="1:9" s="29" customFormat="1" ht="18.75" x14ac:dyDescent="0.3">
      <c r="A32" s="32">
        <v>44549</v>
      </c>
      <c r="B32" s="16">
        <v>44551</v>
      </c>
      <c r="C32" s="16">
        <v>44642</v>
      </c>
      <c r="D32" s="1">
        <v>4000000000</v>
      </c>
      <c r="E32" s="1">
        <v>16791150000</v>
      </c>
      <c r="F32" s="1">
        <v>4000000000</v>
      </c>
      <c r="G32" s="2">
        <v>11.83</v>
      </c>
      <c r="H32" s="2">
        <v>11.869</v>
      </c>
      <c r="I32" s="2">
        <v>10.999000000000001</v>
      </c>
    </row>
    <row r="33" spans="1:9" s="29" customFormat="1" ht="18.75" x14ac:dyDescent="0.3">
      <c r="A33" s="52">
        <v>44556</v>
      </c>
      <c r="B33" s="16">
        <v>44558</v>
      </c>
      <c r="C33" s="16">
        <v>44649</v>
      </c>
      <c r="D33" s="1">
        <v>3500000000</v>
      </c>
      <c r="E33" s="1">
        <v>9202750000</v>
      </c>
      <c r="F33" s="1">
        <v>3500000000</v>
      </c>
      <c r="G33" s="2">
        <v>11.58</v>
      </c>
      <c r="H33" s="2">
        <v>11.601000000000001</v>
      </c>
      <c r="I33" s="2">
        <v>10.999000000000001</v>
      </c>
    </row>
    <row r="34" spans="1:9" s="29" customFormat="1" ht="18.75" x14ac:dyDescent="0.3">
      <c r="A34" s="32">
        <v>44563</v>
      </c>
      <c r="B34" s="16">
        <v>44565</v>
      </c>
      <c r="C34" s="16">
        <v>44656</v>
      </c>
      <c r="D34" s="1">
        <v>2500000000</v>
      </c>
      <c r="E34" s="1">
        <v>6931925000</v>
      </c>
      <c r="F34" s="1">
        <v>2500000000</v>
      </c>
      <c r="G34" s="2">
        <v>11.397</v>
      </c>
      <c r="H34" s="2">
        <v>11.499000000000001</v>
      </c>
      <c r="I34" s="2">
        <v>10.999000000000001</v>
      </c>
    </row>
    <row r="35" spans="1:9" s="29" customFormat="1" ht="18.75" x14ac:dyDescent="0.3">
      <c r="A35" s="52">
        <v>44570</v>
      </c>
      <c r="B35" s="16">
        <v>44572</v>
      </c>
      <c r="C35" s="16">
        <v>44663</v>
      </c>
      <c r="D35" s="1">
        <v>3000000000</v>
      </c>
      <c r="E35" s="1">
        <v>10126950000</v>
      </c>
      <c r="F35" s="1">
        <v>3134675000</v>
      </c>
      <c r="G35" s="2">
        <v>11.308</v>
      </c>
      <c r="H35" s="2">
        <v>11.388999999999999</v>
      </c>
      <c r="I35" s="2">
        <v>10.999000000000001</v>
      </c>
    </row>
    <row r="36" spans="1:9" s="29" customFormat="1" ht="18.75" x14ac:dyDescent="0.3">
      <c r="A36" s="32">
        <v>44577</v>
      </c>
      <c r="B36" s="16">
        <v>44579</v>
      </c>
      <c r="C36" s="16">
        <v>44670</v>
      </c>
      <c r="D36" s="1">
        <v>2500000000</v>
      </c>
      <c r="E36" s="1">
        <v>5911275000</v>
      </c>
      <c r="F36" s="1">
        <v>2704675000</v>
      </c>
      <c r="G36" s="2">
        <v>11.329000000000001</v>
      </c>
      <c r="H36" s="2">
        <v>11.359</v>
      </c>
      <c r="I36" s="2">
        <v>10.999000000000001</v>
      </c>
    </row>
    <row r="37" spans="1:9" s="29" customFormat="1" ht="18.75" x14ac:dyDescent="0.3">
      <c r="A37" s="52">
        <v>44584</v>
      </c>
      <c r="B37" s="16">
        <v>44586</v>
      </c>
      <c r="C37" s="16">
        <v>44677</v>
      </c>
      <c r="D37" s="1">
        <v>3000000000</v>
      </c>
      <c r="E37" s="1">
        <v>5232200000</v>
      </c>
      <c r="F37" s="1">
        <v>2618725000</v>
      </c>
      <c r="G37" s="2">
        <v>11.295</v>
      </c>
      <c r="H37" s="2">
        <v>11.359</v>
      </c>
      <c r="I37" s="2">
        <v>10.999000000000001</v>
      </c>
    </row>
    <row r="38" spans="1:9" s="29" customFormat="1" ht="18.75" x14ac:dyDescent="0.3">
      <c r="A38" s="32">
        <v>44591</v>
      </c>
      <c r="B38" s="16">
        <v>44593</v>
      </c>
      <c r="C38" s="16">
        <v>44684</v>
      </c>
      <c r="D38" s="1">
        <v>2500000000</v>
      </c>
      <c r="E38" s="1">
        <v>6279475000</v>
      </c>
      <c r="F38" s="1">
        <v>2357600000</v>
      </c>
      <c r="G38" s="2">
        <v>11.337999999999999</v>
      </c>
      <c r="H38" s="2">
        <v>11.359</v>
      </c>
      <c r="I38" s="2">
        <v>10.901999999999999</v>
      </c>
    </row>
    <row r="39" spans="1:9" s="29" customFormat="1" ht="18.75" x14ac:dyDescent="0.3">
      <c r="A39" s="52">
        <v>44598</v>
      </c>
      <c r="B39" s="16">
        <v>44600</v>
      </c>
      <c r="C39" s="16">
        <v>44691</v>
      </c>
      <c r="D39" s="1">
        <v>3000000000</v>
      </c>
      <c r="E39" s="1">
        <v>11162150000</v>
      </c>
      <c r="F39" s="1">
        <v>7037150000</v>
      </c>
      <c r="G39" s="2">
        <v>11.342000000000001</v>
      </c>
      <c r="H39" s="2">
        <v>11.355</v>
      </c>
      <c r="I39" s="2">
        <v>10.999000000000001</v>
      </c>
    </row>
    <row r="40" spans="1:9" s="29" customFormat="1" ht="18.75" x14ac:dyDescent="0.3">
      <c r="A40" s="32">
        <v>44605</v>
      </c>
      <c r="B40" s="16">
        <v>44607</v>
      </c>
      <c r="C40" s="16">
        <v>44698</v>
      </c>
      <c r="D40" s="1">
        <v>2500000000</v>
      </c>
      <c r="E40" s="1">
        <v>8987225000</v>
      </c>
      <c r="F40" s="1">
        <v>5470075000</v>
      </c>
      <c r="G40" s="2">
        <v>11.342000000000001</v>
      </c>
      <c r="H40" s="2">
        <v>11.355</v>
      </c>
      <c r="I40" s="2">
        <v>10.999000000000001</v>
      </c>
    </row>
    <row r="41" spans="1:9" s="29" customFormat="1" ht="18.75" x14ac:dyDescent="0.3">
      <c r="A41" s="52">
        <v>44612</v>
      </c>
      <c r="B41" s="16">
        <v>44614</v>
      </c>
      <c r="C41" s="16">
        <v>44705</v>
      </c>
      <c r="D41" s="1">
        <v>3000000000</v>
      </c>
      <c r="E41" s="1">
        <v>10210575000</v>
      </c>
      <c r="F41" s="1">
        <v>3152825000</v>
      </c>
      <c r="G41" s="2">
        <v>11.324999999999999</v>
      </c>
      <c r="H41" s="2">
        <v>11.346</v>
      </c>
      <c r="I41" s="2">
        <v>10.999000000000001</v>
      </c>
    </row>
    <row r="42" spans="1:9" s="29" customFormat="1" ht="18.75" x14ac:dyDescent="0.3">
      <c r="A42" s="32">
        <v>44619</v>
      </c>
      <c r="B42" s="16">
        <v>44621</v>
      </c>
      <c r="C42" s="16">
        <v>44712</v>
      </c>
      <c r="D42" s="1">
        <v>2500000000</v>
      </c>
      <c r="E42" s="1">
        <v>6644100000</v>
      </c>
      <c r="F42" s="1">
        <v>3960850000</v>
      </c>
      <c r="G42" s="2">
        <v>11.324999999999999</v>
      </c>
      <c r="H42" s="2">
        <v>11.346</v>
      </c>
      <c r="I42" s="2">
        <v>10.999000000000001</v>
      </c>
    </row>
    <row r="43" spans="1:9" s="29" customFormat="1" ht="18.75" x14ac:dyDescent="0.3">
      <c r="A43" s="52">
        <v>44626</v>
      </c>
      <c r="B43" s="16">
        <v>44628</v>
      </c>
      <c r="C43" s="16">
        <v>44719</v>
      </c>
      <c r="D43" s="1">
        <v>3000000000</v>
      </c>
      <c r="E43" s="1">
        <v>4255850000</v>
      </c>
      <c r="F43" s="1">
        <v>833325000</v>
      </c>
      <c r="G43" s="2">
        <v>11.3</v>
      </c>
      <c r="H43" s="2">
        <v>11.337999999999999</v>
      </c>
      <c r="I43" s="2">
        <v>10.999000000000001</v>
      </c>
    </row>
    <row r="44" spans="1:9" s="29" customFormat="1" ht="18.75" x14ac:dyDescent="0.3">
      <c r="A44" s="32">
        <v>44633</v>
      </c>
      <c r="B44" s="16">
        <v>44635</v>
      </c>
      <c r="C44" s="16">
        <v>44726</v>
      </c>
      <c r="D44" s="1">
        <v>2500000000</v>
      </c>
      <c r="E44" s="1">
        <v>4398625000</v>
      </c>
      <c r="F44" s="1">
        <v>934075000</v>
      </c>
      <c r="G44" s="2">
        <v>11.295</v>
      </c>
      <c r="H44" s="2">
        <v>11.334</v>
      </c>
      <c r="I44" s="2">
        <v>10.99</v>
      </c>
    </row>
    <row r="45" spans="1:9" s="29" customFormat="1" ht="18.75" x14ac:dyDescent="0.3">
      <c r="A45" s="52">
        <v>44640</v>
      </c>
      <c r="B45" s="16">
        <v>44642</v>
      </c>
      <c r="C45" s="16">
        <v>44733</v>
      </c>
      <c r="D45" s="1">
        <v>3000000000</v>
      </c>
      <c r="E45" s="1">
        <v>9506850000</v>
      </c>
      <c r="F45" s="1">
        <v>5142700000</v>
      </c>
      <c r="G45" s="2">
        <v>11.334</v>
      </c>
      <c r="H45" s="2">
        <v>11.351000000000001</v>
      </c>
      <c r="I45" s="2">
        <v>11.101000000000001</v>
      </c>
    </row>
    <row r="46" spans="1:9" s="29" customFormat="1" ht="18.75" x14ac:dyDescent="0.3">
      <c r="A46" s="32">
        <v>44647</v>
      </c>
      <c r="B46" s="16">
        <v>44649</v>
      </c>
      <c r="C46" s="16">
        <v>44740</v>
      </c>
      <c r="D46" s="1">
        <v>2500000000</v>
      </c>
      <c r="E46" s="1">
        <v>4553675000</v>
      </c>
      <c r="F46" s="1">
        <v>344350000</v>
      </c>
      <c r="G46" s="2">
        <v>11.49</v>
      </c>
      <c r="H46" s="2">
        <v>11.83</v>
      </c>
      <c r="I46" s="2">
        <v>11.3</v>
      </c>
    </row>
    <row r="47" spans="1:9" s="29" customFormat="1" ht="18.75" x14ac:dyDescent="0.3">
      <c r="A47" s="52">
        <v>44654</v>
      </c>
      <c r="B47" s="16">
        <v>44656</v>
      </c>
      <c r="C47" s="16">
        <v>44747</v>
      </c>
      <c r="D47" s="1">
        <v>13000000000</v>
      </c>
      <c r="E47" s="1">
        <v>20392075000</v>
      </c>
      <c r="F47" s="1">
        <v>6294050000</v>
      </c>
      <c r="G47" s="2">
        <v>11.856</v>
      </c>
      <c r="H47" s="2">
        <v>12.081</v>
      </c>
      <c r="I47" s="2">
        <v>11.3</v>
      </c>
    </row>
    <row r="48" spans="1:9" s="29" customFormat="1" ht="18.75" x14ac:dyDescent="0.3">
      <c r="A48" s="32">
        <v>44661</v>
      </c>
      <c r="B48" s="16">
        <v>44663</v>
      </c>
      <c r="C48" s="16">
        <v>44754</v>
      </c>
      <c r="D48" s="1">
        <v>14000000000</v>
      </c>
      <c r="E48" s="1">
        <v>21861875000</v>
      </c>
      <c r="F48" s="1">
        <v>2838575000</v>
      </c>
      <c r="G48" s="2">
        <v>11.983000000000001</v>
      </c>
      <c r="H48" s="2">
        <v>12.179</v>
      </c>
      <c r="I48" s="2">
        <v>11.351000000000001</v>
      </c>
    </row>
    <row r="49" spans="1:9" s="29" customFormat="1" ht="18.75" x14ac:dyDescent="0.3">
      <c r="A49" s="52">
        <v>44668</v>
      </c>
      <c r="B49" s="16">
        <v>44670</v>
      </c>
      <c r="C49" s="16">
        <v>44761</v>
      </c>
      <c r="D49" s="1">
        <v>13000000000</v>
      </c>
      <c r="E49" s="1">
        <v>23316175000</v>
      </c>
      <c r="F49" s="1">
        <v>13626175000</v>
      </c>
      <c r="G49" s="2">
        <v>12.401</v>
      </c>
      <c r="H49" s="2">
        <v>12.499000000000001</v>
      </c>
      <c r="I49" s="2">
        <v>11.801</v>
      </c>
    </row>
    <row r="50" spans="1:9" s="29" customFormat="1" ht="18.75" x14ac:dyDescent="0.3">
      <c r="A50" s="32">
        <v>44675</v>
      </c>
      <c r="B50" s="16">
        <v>44677</v>
      </c>
      <c r="C50" s="16">
        <v>44768</v>
      </c>
      <c r="D50" s="1">
        <v>14000000000</v>
      </c>
      <c r="E50" s="1">
        <v>28476025000</v>
      </c>
      <c r="F50" s="1">
        <v>22727025000</v>
      </c>
      <c r="G50" s="2">
        <v>13.02</v>
      </c>
      <c r="H50" s="2">
        <v>13.101000000000001</v>
      </c>
      <c r="I50" s="2">
        <v>12.098000000000001</v>
      </c>
    </row>
    <row r="51" spans="1:9" s="29" customFormat="1" ht="18.75" x14ac:dyDescent="0.3">
      <c r="A51" s="52">
        <v>44682</v>
      </c>
      <c r="B51" s="16">
        <v>44684</v>
      </c>
      <c r="C51" s="16">
        <v>44775</v>
      </c>
      <c r="D51" s="1">
        <v>13000000000</v>
      </c>
      <c r="E51" s="1">
        <v>26999475000</v>
      </c>
      <c r="F51" s="1">
        <v>547450000</v>
      </c>
      <c r="G51" s="2">
        <v>12.999000000000001</v>
      </c>
      <c r="H51" s="2">
        <v>13.101000000000001</v>
      </c>
      <c r="I51" s="2">
        <v>12.298999999999999</v>
      </c>
    </row>
    <row r="52" spans="1:9" s="29" customFormat="1" ht="18.75" x14ac:dyDescent="0.3">
      <c r="A52" s="32">
        <v>44689</v>
      </c>
      <c r="B52" s="16">
        <v>44691</v>
      </c>
      <c r="C52" s="16">
        <v>44782</v>
      </c>
      <c r="D52" s="1">
        <v>14000000000</v>
      </c>
      <c r="E52" s="1">
        <v>24598200000</v>
      </c>
      <c r="F52" s="1">
        <v>5678400000</v>
      </c>
      <c r="G52" s="2">
        <v>13.084</v>
      </c>
      <c r="H52" s="2">
        <v>13.101000000000001</v>
      </c>
      <c r="I52" s="2">
        <v>12.99</v>
      </c>
    </row>
    <row r="53" spans="1:9" s="29" customFormat="1" ht="18.75" x14ac:dyDescent="0.3">
      <c r="A53" s="52">
        <v>44696</v>
      </c>
      <c r="B53" s="16">
        <v>44698</v>
      </c>
      <c r="C53" s="16">
        <v>44789</v>
      </c>
      <c r="D53" s="1">
        <v>13000000000</v>
      </c>
      <c r="E53" s="1">
        <v>21405750000</v>
      </c>
      <c r="F53" s="1">
        <v>5727150000</v>
      </c>
      <c r="G53" s="2">
        <v>13.195</v>
      </c>
      <c r="H53" s="2">
        <v>13.238</v>
      </c>
      <c r="I53" s="2">
        <v>12.951000000000001</v>
      </c>
    </row>
    <row r="54" spans="1:9" s="29" customFormat="1" ht="18.75" x14ac:dyDescent="0.3">
      <c r="A54" s="32">
        <v>44703</v>
      </c>
      <c r="B54" s="16">
        <v>44705</v>
      </c>
      <c r="C54" s="16">
        <v>44796</v>
      </c>
      <c r="D54" s="1">
        <v>14000000000</v>
      </c>
      <c r="E54" s="1">
        <v>26084325000</v>
      </c>
      <c r="F54" s="1">
        <v>301425000</v>
      </c>
      <c r="G54" s="2">
        <v>13.131</v>
      </c>
      <c r="H54" s="2">
        <v>13.8</v>
      </c>
      <c r="I54" s="2">
        <v>12.499000000000001</v>
      </c>
    </row>
    <row r="55" spans="1:9" s="29" customFormat="1" ht="18.75" x14ac:dyDescent="0.3">
      <c r="A55" s="52">
        <v>44710</v>
      </c>
      <c r="B55" s="16">
        <v>44712</v>
      </c>
      <c r="C55" s="16">
        <v>44803</v>
      </c>
      <c r="D55" s="1">
        <v>13000000000</v>
      </c>
      <c r="E55" s="1">
        <v>34895725000</v>
      </c>
      <c r="F55" s="1">
        <v>16483275000</v>
      </c>
      <c r="G55" s="2">
        <v>14.664</v>
      </c>
      <c r="H55" s="2">
        <v>14.901</v>
      </c>
      <c r="I55" s="2">
        <v>12.750999999999999</v>
      </c>
    </row>
    <row r="56" spans="1:9" s="29" customFormat="1" ht="18.75" x14ac:dyDescent="0.3">
      <c r="A56" s="32">
        <v>44717</v>
      </c>
      <c r="B56" s="16">
        <v>44719</v>
      </c>
      <c r="C56" s="16">
        <v>44810</v>
      </c>
      <c r="D56" s="1">
        <v>13000000000</v>
      </c>
      <c r="E56" s="1">
        <v>60243700000</v>
      </c>
      <c r="F56" s="1">
        <v>26596900000</v>
      </c>
      <c r="G56" s="2">
        <v>15.013</v>
      </c>
      <c r="H56" s="2">
        <v>15.1</v>
      </c>
      <c r="I56" s="2">
        <v>14.5</v>
      </c>
    </row>
    <row r="57" spans="1:9" s="29" customFormat="1" ht="18.75" x14ac:dyDescent="0.3">
      <c r="A57" s="52">
        <v>44724</v>
      </c>
      <c r="B57" s="16">
        <v>44726</v>
      </c>
      <c r="C57" s="16">
        <v>44817</v>
      </c>
      <c r="D57" s="1">
        <v>14000000000</v>
      </c>
      <c r="E57" s="1">
        <v>69982200000</v>
      </c>
      <c r="F57" s="1">
        <v>53397650000</v>
      </c>
      <c r="G57" s="2">
        <v>15.061</v>
      </c>
      <c r="H57" s="2">
        <v>15.1</v>
      </c>
      <c r="I57" s="2">
        <v>14.000999999999999</v>
      </c>
    </row>
    <row r="58" spans="1:9" s="29" customFormat="1" ht="18.75" x14ac:dyDescent="0.3">
      <c r="A58" s="32">
        <v>44731</v>
      </c>
      <c r="B58" s="16">
        <v>44733</v>
      </c>
      <c r="C58" s="16">
        <v>44824</v>
      </c>
      <c r="D58" s="1">
        <v>13000000000</v>
      </c>
      <c r="E58" s="1">
        <v>41269100000</v>
      </c>
      <c r="F58" s="1">
        <v>26854800000</v>
      </c>
      <c r="G58" s="2">
        <v>15.202999999999999</v>
      </c>
      <c r="H58" s="2">
        <v>15.257999999999999</v>
      </c>
      <c r="I58" s="2">
        <v>14.949</v>
      </c>
    </row>
    <row r="59" spans="1:9" s="29" customFormat="1" ht="18.75" x14ac:dyDescent="0.3">
      <c r="A59" s="52">
        <v>44738</v>
      </c>
      <c r="B59" s="16">
        <v>44740</v>
      </c>
      <c r="C59" s="16">
        <v>44831</v>
      </c>
      <c r="D59" s="1">
        <v>14000000000</v>
      </c>
      <c r="E59" s="1">
        <v>61861475000</v>
      </c>
      <c r="F59" s="1">
        <v>58097175000</v>
      </c>
      <c r="G59" s="2">
        <v>15.268000000000001</v>
      </c>
      <c r="H59" s="2">
        <v>15.35</v>
      </c>
      <c r="I59" s="2">
        <v>14.992000000000001</v>
      </c>
    </row>
  </sheetData>
  <mergeCells count="1">
    <mergeCell ref="B3:I4"/>
  </mergeCells>
  <pageMargins left="0.22" right="0.21" top="0.3" bottom="0.42" header="0.14000000000000001" footer="0.23"/>
  <pageSetup paperSize="9" scale="59" orientation="portrait" verticalDpi="1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9"/>
  <sheetViews>
    <sheetView workbookViewId="0">
      <pane xSplit="2" ySplit="7" topLeftCell="C37" activePane="bottomRight" state="frozen"/>
      <selection pane="topRight" activeCell="C1" sqref="C1"/>
      <selection pane="bottomLeft" activeCell="A5" sqref="A5"/>
      <selection pane="bottomRight" activeCell="I1" sqref="A1:I59"/>
    </sheetView>
  </sheetViews>
  <sheetFormatPr defaultRowHeight="15" x14ac:dyDescent="0.25"/>
  <cols>
    <col min="1" max="3" width="18.7109375" customWidth="1"/>
    <col min="4" max="6" width="19.42578125" bestFit="1" customWidth="1"/>
    <col min="7" max="9" width="18.7109375" customWidth="1"/>
    <col min="10" max="10" width="9.2851562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69" t="s">
        <v>24</v>
      </c>
      <c r="C3" s="69"/>
      <c r="D3" s="69"/>
      <c r="E3" s="69"/>
      <c r="F3" s="69"/>
      <c r="G3" s="69"/>
      <c r="H3" s="69"/>
      <c r="I3" s="69"/>
    </row>
    <row r="4" spans="1:9" ht="12" customHeight="1" x14ac:dyDescent="0.25">
      <c r="B4" s="69"/>
      <c r="C4" s="69"/>
      <c r="D4" s="69"/>
      <c r="E4" s="69"/>
      <c r="F4" s="69"/>
      <c r="G4" s="69"/>
      <c r="H4" s="69"/>
      <c r="I4" s="69"/>
    </row>
    <row r="5" spans="1:9" ht="12" customHeight="1" x14ac:dyDescent="0.25"/>
    <row r="6" spans="1:9" ht="12" customHeight="1" x14ac:dyDescent="0.25"/>
    <row r="7" spans="1:9" s="28" customFormat="1" ht="39.950000000000003" customHeight="1" thickBot="1" x14ac:dyDescent="0.3">
      <c r="A7" s="30" t="s">
        <v>5</v>
      </c>
      <c r="B7" s="31" t="s">
        <v>6</v>
      </c>
      <c r="C7" s="31" t="s">
        <v>7</v>
      </c>
      <c r="D7" s="31" t="s">
        <v>8</v>
      </c>
      <c r="E7" s="31" t="s">
        <v>9</v>
      </c>
      <c r="F7" s="31" t="s">
        <v>10</v>
      </c>
      <c r="G7" s="31" t="s">
        <v>11</v>
      </c>
      <c r="H7" s="31" t="s">
        <v>12</v>
      </c>
      <c r="I7" s="31" t="s">
        <v>13</v>
      </c>
    </row>
    <row r="8" spans="1:9" s="29" customFormat="1" ht="19.5" thickTop="1" x14ac:dyDescent="0.3">
      <c r="A8" s="32">
        <v>44378</v>
      </c>
      <c r="B8" s="16">
        <v>44383</v>
      </c>
      <c r="C8" s="16">
        <v>44565</v>
      </c>
      <c r="D8" s="1">
        <v>6000000000</v>
      </c>
      <c r="E8" s="1">
        <v>19292800000</v>
      </c>
      <c r="F8" s="18">
        <v>13016425000</v>
      </c>
      <c r="G8" s="2">
        <v>13.347</v>
      </c>
      <c r="H8" s="2">
        <v>13.379</v>
      </c>
      <c r="I8" s="2">
        <v>13.151</v>
      </c>
    </row>
    <row r="9" spans="1:9" s="29" customFormat="1" ht="18.75" x14ac:dyDescent="0.3">
      <c r="A9" s="33">
        <v>44385</v>
      </c>
      <c r="B9" s="16">
        <v>44390</v>
      </c>
      <c r="C9" s="16">
        <v>44572</v>
      </c>
      <c r="D9" s="1">
        <v>5500000000</v>
      </c>
      <c r="E9" s="1">
        <v>25404400000</v>
      </c>
      <c r="F9" s="1">
        <v>7027175000</v>
      </c>
      <c r="G9" s="2">
        <v>13.324</v>
      </c>
      <c r="H9" s="2">
        <v>13.329000000000001</v>
      </c>
      <c r="I9" s="2">
        <v>13.101000000000001</v>
      </c>
    </row>
    <row r="10" spans="1:9" s="29" customFormat="1" ht="18.75" x14ac:dyDescent="0.3">
      <c r="A10" s="32">
        <v>44392</v>
      </c>
      <c r="B10" s="16">
        <v>44397</v>
      </c>
      <c r="C10" s="16">
        <v>44579</v>
      </c>
      <c r="D10" s="1">
        <v>6000000000</v>
      </c>
      <c r="E10" s="1">
        <v>24631650000</v>
      </c>
      <c r="F10" s="18">
        <v>8242700000</v>
      </c>
      <c r="G10" s="2">
        <v>13.247</v>
      </c>
      <c r="H10" s="2">
        <v>13.265000000000001</v>
      </c>
      <c r="I10" s="2">
        <v>13.151</v>
      </c>
    </row>
    <row r="11" spans="1:9" s="29" customFormat="1" ht="18.75" x14ac:dyDescent="0.3">
      <c r="A11" s="33">
        <v>44399</v>
      </c>
      <c r="B11" s="16">
        <v>44404</v>
      </c>
      <c r="C11" s="16">
        <v>44586</v>
      </c>
      <c r="D11" s="1">
        <v>5500000000</v>
      </c>
      <c r="E11" s="1">
        <v>19941525000</v>
      </c>
      <c r="F11" s="1">
        <v>7730025000</v>
      </c>
      <c r="G11" s="2">
        <v>13.226000000000001</v>
      </c>
      <c r="H11" s="2">
        <v>13.24</v>
      </c>
      <c r="I11" s="2">
        <v>13.101000000000001</v>
      </c>
    </row>
    <row r="12" spans="1:9" s="29" customFormat="1" ht="18.75" x14ac:dyDescent="0.3">
      <c r="A12" s="32">
        <v>44406</v>
      </c>
      <c r="B12" s="16">
        <v>44411</v>
      </c>
      <c r="C12" s="16">
        <v>44593</v>
      </c>
      <c r="D12" s="1">
        <v>6000000000</v>
      </c>
      <c r="E12" s="1">
        <v>43291275000</v>
      </c>
      <c r="F12" s="18">
        <v>7911250000</v>
      </c>
      <c r="G12" s="2">
        <v>13.148999999999999</v>
      </c>
      <c r="H12" s="2">
        <v>13.16</v>
      </c>
      <c r="I12" s="2">
        <v>12.901</v>
      </c>
    </row>
    <row r="13" spans="1:9" s="29" customFormat="1" ht="18.75" x14ac:dyDescent="0.3">
      <c r="A13" s="33">
        <v>44413</v>
      </c>
      <c r="B13" s="16">
        <v>44418</v>
      </c>
      <c r="C13" s="16">
        <v>44600</v>
      </c>
      <c r="D13" s="1">
        <v>5500000000</v>
      </c>
      <c r="E13" s="1">
        <v>17833000000</v>
      </c>
      <c r="F13" s="1">
        <v>8282275000</v>
      </c>
      <c r="G13" s="2">
        <v>13.141999999999999</v>
      </c>
      <c r="H13" s="2">
        <v>13.16</v>
      </c>
      <c r="I13" s="2">
        <v>12.599</v>
      </c>
    </row>
    <row r="14" spans="1:9" s="29" customFormat="1" ht="18.75" x14ac:dyDescent="0.3">
      <c r="A14" s="32">
        <v>44420</v>
      </c>
      <c r="B14" s="16">
        <v>44425</v>
      </c>
      <c r="C14" s="16">
        <v>44607</v>
      </c>
      <c r="D14" s="1">
        <v>6000000000</v>
      </c>
      <c r="E14" s="1">
        <v>24962950000</v>
      </c>
      <c r="F14" s="18">
        <v>14394950000</v>
      </c>
      <c r="G14" s="2">
        <v>13.135</v>
      </c>
      <c r="H14" s="2">
        <v>13.151</v>
      </c>
      <c r="I14" s="2">
        <v>13.000999999999999</v>
      </c>
    </row>
    <row r="15" spans="1:9" s="29" customFormat="1" ht="18.75" x14ac:dyDescent="0.3">
      <c r="A15" s="33">
        <v>44427</v>
      </c>
      <c r="B15" s="16">
        <v>44432</v>
      </c>
      <c r="C15" s="16">
        <v>44614</v>
      </c>
      <c r="D15" s="1">
        <v>5500000000</v>
      </c>
      <c r="E15" s="1">
        <v>28888875000</v>
      </c>
      <c r="F15" s="1">
        <v>5500000000</v>
      </c>
      <c r="G15" s="2">
        <v>12.976000000000001</v>
      </c>
      <c r="H15" s="2">
        <v>12.987</v>
      </c>
      <c r="I15" s="2">
        <v>12.5</v>
      </c>
    </row>
    <row r="16" spans="1:9" s="29" customFormat="1" ht="18.75" x14ac:dyDescent="0.3">
      <c r="A16" s="32">
        <v>44434</v>
      </c>
      <c r="B16" s="16">
        <v>44439</v>
      </c>
      <c r="C16" s="16">
        <v>44621</v>
      </c>
      <c r="D16" s="1">
        <v>6000000000</v>
      </c>
      <c r="E16" s="1">
        <v>24020450000</v>
      </c>
      <c r="F16" s="18">
        <v>6000000000</v>
      </c>
      <c r="G16" s="2">
        <v>12.801</v>
      </c>
      <c r="H16" s="2">
        <v>12.831</v>
      </c>
      <c r="I16" s="2">
        <v>12.699</v>
      </c>
    </row>
    <row r="17" spans="1:9" s="29" customFormat="1" ht="18.75" x14ac:dyDescent="0.3">
      <c r="A17" s="33">
        <v>44441</v>
      </c>
      <c r="B17" s="16">
        <v>44446</v>
      </c>
      <c r="C17" s="16">
        <v>44628</v>
      </c>
      <c r="D17" s="1">
        <v>6000000000</v>
      </c>
      <c r="E17" s="1">
        <v>19581550000</v>
      </c>
      <c r="F17" s="1">
        <v>6000000000</v>
      </c>
      <c r="G17" s="2">
        <v>12.683</v>
      </c>
      <c r="H17" s="2">
        <v>12.717000000000001</v>
      </c>
      <c r="I17" s="2">
        <v>12.5</v>
      </c>
    </row>
    <row r="18" spans="1:9" s="29" customFormat="1" ht="18.75" x14ac:dyDescent="0.3">
      <c r="A18" s="32">
        <v>44448</v>
      </c>
      <c r="B18" s="16">
        <v>44453</v>
      </c>
      <c r="C18" s="16">
        <v>44635</v>
      </c>
      <c r="D18" s="1">
        <v>5500000000</v>
      </c>
      <c r="E18" s="1">
        <v>12583100000</v>
      </c>
      <c r="F18" s="18">
        <v>5500000000</v>
      </c>
      <c r="G18" s="2">
        <v>12.69</v>
      </c>
      <c r="H18" s="2">
        <v>12.718999999999999</v>
      </c>
      <c r="I18" s="2">
        <v>12.000999999999999</v>
      </c>
    </row>
    <row r="19" spans="1:9" s="29" customFormat="1" ht="18.75" x14ac:dyDescent="0.3">
      <c r="A19" s="33">
        <v>44455</v>
      </c>
      <c r="B19" s="16">
        <v>44460</v>
      </c>
      <c r="C19" s="16">
        <v>44642</v>
      </c>
      <c r="D19" s="1">
        <v>6000000000</v>
      </c>
      <c r="E19" s="1">
        <v>16728475000</v>
      </c>
      <c r="F19" s="1">
        <v>6000000000</v>
      </c>
      <c r="G19" s="2">
        <v>12.61</v>
      </c>
      <c r="H19" s="2">
        <v>12.62</v>
      </c>
      <c r="I19" s="2">
        <v>12.491</v>
      </c>
    </row>
    <row r="20" spans="1:9" s="29" customFormat="1" ht="18.75" x14ac:dyDescent="0.3">
      <c r="A20" s="32">
        <v>44462</v>
      </c>
      <c r="B20" s="16">
        <v>44467</v>
      </c>
      <c r="C20" s="16">
        <v>44649</v>
      </c>
      <c r="D20" s="1">
        <v>5500000000</v>
      </c>
      <c r="E20" s="1">
        <v>13954250000</v>
      </c>
      <c r="F20" s="18">
        <v>7629825000</v>
      </c>
      <c r="G20" s="2">
        <v>12.606</v>
      </c>
      <c r="H20" s="2">
        <v>12.62</v>
      </c>
      <c r="I20" s="2">
        <v>12.000999999999999</v>
      </c>
    </row>
    <row r="21" spans="1:9" s="29" customFormat="1" ht="18.75" x14ac:dyDescent="0.3">
      <c r="A21" s="33">
        <v>44469</v>
      </c>
      <c r="B21" s="16">
        <v>44474</v>
      </c>
      <c r="C21" s="16">
        <v>44656</v>
      </c>
      <c r="D21" s="1">
        <v>3000000000</v>
      </c>
      <c r="E21" s="1">
        <v>12152475000</v>
      </c>
      <c r="F21" s="1">
        <v>3859650000</v>
      </c>
      <c r="G21" s="2">
        <v>12.548999999999999</v>
      </c>
      <c r="H21" s="2">
        <v>12.59</v>
      </c>
      <c r="I21" s="2">
        <v>12.301</v>
      </c>
    </row>
    <row r="22" spans="1:9" s="29" customFormat="1" ht="18.75" x14ac:dyDescent="0.3">
      <c r="A22" s="32">
        <v>44476</v>
      </c>
      <c r="B22" s="16">
        <v>44481</v>
      </c>
      <c r="C22" s="16">
        <v>44663</v>
      </c>
      <c r="D22" s="1">
        <v>3500000000</v>
      </c>
      <c r="E22" s="1">
        <v>8608075000</v>
      </c>
      <c r="F22" s="18">
        <v>3003025000</v>
      </c>
      <c r="G22" s="2">
        <v>12.568</v>
      </c>
      <c r="H22" s="2">
        <v>12.599</v>
      </c>
      <c r="I22" s="2">
        <v>12.4</v>
      </c>
    </row>
    <row r="23" spans="1:9" s="29" customFormat="1" ht="18.75" x14ac:dyDescent="0.3">
      <c r="A23" s="33">
        <v>44483</v>
      </c>
      <c r="B23" s="16">
        <v>44488</v>
      </c>
      <c r="C23" s="16">
        <v>44670</v>
      </c>
      <c r="D23" s="1">
        <v>3000000000</v>
      </c>
      <c r="E23" s="1">
        <v>11074725000</v>
      </c>
      <c r="F23" s="1">
        <v>7853725000</v>
      </c>
      <c r="G23" s="2">
        <v>12.603999999999999</v>
      </c>
      <c r="H23" s="2">
        <v>12.64</v>
      </c>
      <c r="I23" s="2">
        <v>12.000999999999999</v>
      </c>
    </row>
    <row r="24" spans="1:9" s="29" customFormat="1" ht="18.75" x14ac:dyDescent="0.3">
      <c r="A24" s="32">
        <v>44490</v>
      </c>
      <c r="B24" s="16">
        <v>44495</v>
      </c>
      <c r="C24" s="16">
        <v>44677</v>
      </c>
      <c r="D24" s="1">
        <v>3500000000</v>
      </c>
      <c r="E24" s="1">
        <v>9566850000</v>
      </c>
      <c r="F24" s="18">
        <v>5340850000</v>
      </c>
      <c r="G24" s="2">
        <v>12.631</v>
      </c>
      <c r="H24" s="2">
        <v>12.64</v>
      </c>
      <c r="I24" s="2">
        <v>12.5</v>
      </c>
    </row>
    <row r="25" spans="1:9" s="29" customFormat="1" ht="18.75" x14ac:dyDescent="0.3">
      <c r="A25" s="33">
        <v>44497</v>
      </c>
      <c r="B25" s="16">
        <v>44502</v>
      </c>
      <c r="C25" s="16">
        <v>44684</v>
      </c>
      <c r="D25" s="1">
        <v>3000000000</v>
      </c>
      <c r="E25" s="1">
        <v>8636125000</v>
      </c>
      <c r="F25" s="1">
        <v>4385525000</v>
      </c>
      <c r="G25" s="2">
        <v>12.624000000000001</v>
      </c>
      <c r="H25" s="2">
        <v>12.64</v>
      </c>
      <c r="I25" s="2">
        <v>12.4</v>
      </c>
    </row>
    <row r="26" spans="1:9" s="29" customFormat="1" ht="18.75" x14ac:dyDescent="0.3">
      <c r="A26" s="32">
        <v>44504</v>
      </c>
      <c r="B26" s="16">
        <v>44509</v>
      </c>
      <c r="C26" s="16">
        <v>44691</v>
      </c>
      <c r="D26" s="1">
        <v>3500000000</v>
      </c>
      <c r="E26" s="1">
        <v>14220700000</v>
      </c>
      <c r="F26" s="18">
        <v>8598300000</v>
      </c>
      <c r="G26" s="2">
        <v>12.641999999999999</v>
      </c>
      <c r="H26" s="2">
        <v>12.669</v>
      </c>
      <c r="I26" s="2">
        <v>12.5</v>
      </c>
    </row>
    <row r="27" spans="1:9" s="29" customFormat="1" ht="18.75" x14ac:dyDescent="0.3">
      <c r="A27" s="33">
        <v>44511</v>
      </c>
      <c r="B27" s="16">
        <v>44516</v>
      </c>
      <c r="C27" s="16">
        <v>44698</v>
      </c>
      <c r="D27" s="1">
        <v>3000000000</v>
      </c>
      <c r="E27" s="1">
        <v>14031275000</v>
      </c>
      <c r="F27" s="1">
        <v>7188450000</v>
      </c>
      <c r="G27" s="2">
        <v>12.66</v>
      </c>
      <c r="H27" s="2">
        <v>12.669</v>
      </c>
      <c r="I27" s="2">
        <v>12.5</v>
      </c>
    </row>
    <row r="28" spans="1:9" s="29" customFormat="1" ht="18.75" x14ac:dyDescent="0.3">
      <c r="A28" s="32">
        <v>44518</v>
      </c>
      <c r="B28" s="16">
        <v>44523</v>
      </c>
      <c r="C28" s="16">
        <v>44705</v>
      </c>
      <c r="D28" s="1">
        <v>3500000000</v>
      </c>
      <c r="E28" s="1">
        <v>15556725000</v>
      </c>
      <c r="F28" s="18">
        <v>6175575000</v>
      </c>
      <c r="G28" s="2">
        <v>12.656000000000001</v>
      </c>
      <c r="H28" s="2">
        <v>12.669</v>
      </c>
      <c r="I28" s="2">
        <v>12.5</v>
      </c>
    </row>
    <row r="29" spans="1:9" s="29" customFormat="1" ht="18.75" x14ac:dyDescent="0.3">
      <c r="A29" s="33">
        <v>44525</v>
      </c>
      <c r="B29" s="34">
        <v>44530</v>
      </c>
      <c r="C29" s="16">
        <v>44712</v>
      </c>
      <c r="D29" s="12">
        <v>3000000000</v>
      </c>
      <c r="E29" s="12">
        <v>11721600000</v>
      </c>
      <c r="F29" s="12">
        <v>3000000000</v>
      </c>
      <c r="G29" s="11">
        <v>12.651</v>
      </c>
      <c r="H29" s="11">
        <v>12.657999999999999</v>
      </c>
      <c r="I29" s="11">
        <v>12.000999999999999</v>
      </c>
    </row>
    <row r="30" spans="1:9" s="29" customFormat="1" ht="18.75" x14ac:dyDescent="0.3">
      <c r="A30" s="32">
        <v>44532</v>
      </c>
      <c r="B30" s="16">
        <v>44537</v>
      </c>
      <c r="C30" s="16">
        <v>44719</v>
      </c>
      <c r="D30" s="12">
        <v>3500000000</v>
      </c>
      <c r="E30" s="12">
        <v>14347600000</v>
      </c>
      <c r="F30" s="12">
        <v>3500000000</v>
      </c>
      <c r="G30" s="35">
        <v>12.586</v>
      </c>
      <c r="H30" s="11">
        <v>12.59</v>
      </c>
      <c r="I30" s="11">
        <v>12.5</v>
      </c>
    </row>
    <row r="31" spans="1:9" s="29" customFormat="1" ht="18.75" x14ac:dyDescent="0.3">
      <c r="A31" s="33">
        <v>44539</v>
      </c>
      <c r="B31" s="34">
        <v>44544</v>
      </c>
      <c r="C31" s="16">
        <v>44726</v>
      </c>
      <c r="D31" s="12">
        <v>3000000000</v>
      </c>
      <c r="E31" s="12">
        <v>16317475000</v>
      </c>
      <c r="F31" s="12">
        <v>10641325000</v>
      </c>
      <c r="G31" s="11">
        <v>12.456</v>
      </c>
      <c r="H31" s="11">
        <v>12.510999999999999</v>
      </c>
      <c r="I31" s="11">
        <v>11.000999999999999</v>
      </c>
    </row>
    <row r="32" spans="1:9" s="29" customFormat="1" ht="18.75" x14ac:dyDescent="0.3">
      <c r="A32" s="32">
        <v>44546</v>
      </c>
      <c r="B32" s="16">
        <v>44551</v>
      </c>
      <c r="C32" s="16">
        <v>44733</v>
      </c>
      <c r="D32" s="12">
        <v>3500000000</v>
      </c>
      <c r="E32" s="12">
        <v>14108575000</v>
      </c>
      <c r="F32" s="12">
        <v>3500000000</v>
      </c>
      <c r="G32" s="35">
        <v>12.353</v>
      </c>
      <c r="H32" s="11">
        <v>12.371</v>
      </c>
      <c r="I32" s="11">
        <v>11.6</v>
      </c>
    </row>
    <row r="33" spans="1:9" s="29" customFormat="1" ht="18.75" x14ac:dyDescent="0.3">
      <c r="A33" s="33">
        <v>44553</v>
      </c>
      <c r="B33" s="34">
        <v>44558</v>
      </c>
      <c r="C33" s="16">
        <v>44740</v>
      </c>
      <c r="D33" s="12">
        <v>3000000000</v>
      </c>
      <c r="E33" s="12">
        <v>11047950000</v>
      </c>
      <c r="F33" s="12">
        <v>3000000000</v>
      </c>
      <c r="G33" s="11">
        <v>12.194000000000001</v>
      </c>
      <c r="H33" s="11">
        <v>12.21</v>
      </c>
      <c r="I33" s="11">
        <v>12.000999999999999</v>
      </c>
    </row>
    <row r="34" spans="1:9" s="29" customFormat="1" ht="18.75" x14ac:dyDescent="0.3">
      <c r="A34" s="32">
        <v>44560</v>
      </c>
      <c r="B34" s="16">
        <v>44565</v>
      </c>
      <c r="C34" s="16">
        <v>44747</v>
      </c>
      <c r="D34" s="12">
        <v>12500000000</v>
      </c>
      <c r="E34" s="12">
        <v>21449975000</v>
      </c>
      <c r="F34" s="12">
        <v>226950000</v>
      </c>
      <c r="G34" s="35">
        <v>12.093</v>
      </c>
      <c r="H34" s="11">
        <v>12.12</v>
      </c>
      <c r="I34" s="11">
        <v>11.898999999999999</v>
      </c>
    </row>
    <row r="35" spans="1:9" s="29" customFormat="1" ht="18.75" x14ac:dyDescent="0.3">
      <c r="A35" s="33">
        <v>44567</v>
      </c>
      <c r="B35" s="34">
        <v>44572</v>
      </c>
      <c r="C35" s="16">
        <v>44754</v>
      </c>
      <c r="D35" s="12">
        <v>13000000000</v>
      </c>
      <c r="E35" s="12">
        <v>21770950000</v>
      </c>
      <c r="F35" s="12">
        <v>2616725000</v>
      </c>
      <c r="G35" s="11">
        <v>12.090999999999999</v>
      </c>
      <c r="H35" s="11">
        <v>12.12</v>
      </c>
      <c r="I35" s="11">
        <v>11.750999999999999</v>
      </c>
    </row>
    <row r="36" spans="1:9" s="29" customFormat="1" ht="18.75" x14ac:dyDescent="0.3">
      <c r="A36" s="32">
        <v>44574</v>
      </c>
      <c r="B36" s="16">
        <v>44579</v>
      </c>
      <c r="C36" s="16">
        <v>44761</v>
      </c>
      <c r="D36" s="12">
        <v>12500000000</v>
      </c>
      <c r="E36" s="12">
        <v>15927975000</v>
      </c>
      <c r="F36" s="12">
        <v>3946525000</v>
      </c>
      <c r="G36" s="35">
        <v>12.058999999999999</v>
      </c>
      <c r="H36" s="11">
        <v>12.12</v>
      </c>
      <c r="I36" s="11">
        <v>11.898999999999999</v>
      </c>
    </row>
    <row r="37" spans="1:9" s="29" customFormat="1" ht="18.75" x14ac:dyDescent="0.3">
      <c r="A37" s="33">
        <v>44581</v>
      </c>
      <c r="B37" s="34">
        <v>44586</v>
      </c>
      <c r="C37" s="16">
        <v>44768</v>
      </c>
      <c r="D37" s="12">
        <v>13000000000</v>
      </c>
      <c r="E37" s="12">
        <v>10151150000</v>
      </c>
      <c r="F37" s="12">
        <v>1114125000</v>
      </c>
      <c r="G37" s="11">
        <v>12.102</v>
      </c>
      <c r="H37" s="11">
        <v>12.12</v>
      </c>
      <c r="I37" s="11">
        <v>11.898999999999999</v>
      </c>
    </row>
    <row r="38" spans="1:9" s="29" customFormat="1" ht="18.75" x14ac:dyDescent="0.3">
      <c r="A38" s="32">
        <v>44588</v>
      </c>
      <c r="B38" s="16">
        <v>44593</v>
      </c>
      <c r="C38" s="16">
        <v>44775</v>
      </c>
      <c r="D38" s="12">
        <v>12500000000</v>
      </c>
      <c r="E38" s="12">
        <v>18089225000</v>
      </c>
      <c r="F38" s="12">
        <v>1392425000</v>
      </c>
      <c r="G38" s="35">
        <v>12.102</v>
      </c>
      <c r="H38" s="11">
        <v>12.12</v>
      </c>
      <c r="I38" s="11">
        <v>11.951000000000001</v>
      </c>
    </row>
    <row r="39" spans="1:9" s="29" customFormat="1" ht="18.75" x14ac:dyDescent="0.3">
      <c r="A39" s="33">
        <v>44595</v>
      </c>
      <c r="B39" s="34">
        <v>44600</v>
      </c>
      <c r="C39" s="16">
        <v>44782</v>
      </c>
      <c r="D39" s="12">
        <v>13000000000</v>
      </c>
      <c r="E39" s="12">
        <v>19803125000</v>
      </c>
      <c r="F39" s="12">
        <v>2087925000</v>
      </c>
      <c r="G39" s="11">
        <v>12.106999999999999</v>
      </c>
      <c r="H39" s="11">
        <v>12.12</v>
      </c>
      <c r="I39" s="11">
        <v>12.000999999999999</v>
      </c>
    </row>
    <row r="40" spans="1:9" s="29" customFormat="1" ht="18.75" x14ac:dyDescent="0.3">
      <c r="A40" s="32">
        <v>44602</v>
      </c>
      <c r="B40" s="16">
        <v>44607</v>
      </c>
      <c r="C40" s="16">
        <v>44789</v>
      </c>
      <c r="D40" s="12">
        <v>12500000000</v>
      </c>
      <c r="E40" s="12">
        <v>13338475000</v>
      </c>
      <c r="F40" s="12">
        <v>1017800000</v>
      </c>
      <c r="G40" s="35">
        <v>12.106999999999999</v>
      </c>
      <c r="H40" s="11">
        <v>12.118</v>
      </c>
      <c r="I40" s="11">
        <v>11.898999999999999</v>
      </c>
    </row>
    <row r="41" spans="1:9" s="29" customFormat="1" ht="18.75" x14ac:dyDescent="0.3">
      <c r="A41" s="33">
        <v>44609</v>
      </c>
      <c r="B41" s="34">
        <v>44614</v>
      </c>
      <c r="C41" s="16">
        <v>44796</v>
      </c>
      <c r="D41" s="12">
        <v>13000000000</v>
      </c>
      <c r="E41" s="12">
        <v>12743800000</v>
      </c>
      <c r="F41" s="12">
        <v>858300000</v>
      </c>
      <c r="G41" s="11">
        <v>12.097</v>
      </c>
      <c r="H41" s="11">
        <v>12.12</v>
      </c>
      <c r="I41" s="11">
        <v>11.898999999999999</v>
      </c>
    </row>
    <row r="42" spans="1:9" s="29" customFormat="1" ht="18.75" x14ac:dyDescent="0.3">
      <c r="A42" s="32">
        <v>44616</v>
      </c>
      <c r="B42" s="16">
        <v>44621</v>
      </c>
      <c r="C42" s="16">
        <v>44803</v>
      </c>
      <c r="D42" s="12">
        <v>12500000000</v>
      </c>
      <c r="E42" s="12">
        <v>6608150000</v>
      </c>
      <c r="F42" s="12">
        <v>345650000</v>
      </c>
      <c r="G42" s="35">
        <v>12.073</v>
      </c>
      <c r="H42" s="11">
        <v>12.12</v>
      </c>
      <c r="I42" s="11">
        <v>11.89</v>
      </c>
    </row>
    <row r="43" spans="1:9" s="29" customFormat="1" ht="18.75" x14ac:dyDescent="0.3">
      <c r="A43" s="33">
        <v>44623</v>
      </c>
      <c r="B43" s="34">
        <v>44628</v>
      </c>
      <c r="C43" s="16">
        <v>44810</v>
      </c>
      <c r="D43" s="12">
        <v>13000000000</v>
      </c>
      <c r="E43" s="12">
        <v>17969000000</v>
      </c>
      <c r="F43" s="12">
        <v>8521125000</v>
      </c>
      <c r="G43" s="11">
        <v>12.295999999999999</v>
      </c>
      <c r="H43" s="11">
        <v>12.321</v>
      </c>
      <c r="I43" s="11">
        <v>12.000999999999999</v>
      </c>
    </row>
    <row r="44" spans="1:9" s="29" customFormat="1" ht="18.75" x14ac:dyDescent="0.3">
      <c r="A44" s="32">
        <v>44630</v>
      </c>
      <c r="B44" s="16">
        <v>44635</v>
      </c>
      <c r="C44" s="16">
        <v>44817</v>
      </c>
      <c r="D44" s="12">
        <v>12500000000</v>
      </c>
      <c r="E44" s="12">
        <v>14434100000</v>
      </c>
      <c r="F44" s="12">
        <v>514600000</v>
      </c>
      <c r="G44" s="35">
        <v>12.294</v>
      </c>
      <c r="H44" s="11">
        <v>12.31</v>
      </c>
      <c r="I44" s="11">
        <v>11.951000000000001</v>
      </c>
    </row>
    <row r="45" spans="1:9" s="29" customFormat="1" ht="18.75" x14ac:dyDescent="0.3">
      <c r="A45" s="33">
        <v>44637</v>
      </c>
      <c r="B45" s="34">
        <v>44642</v>
      </c>
      <c r="C45" s="16">
        <v>44824</v>
      </c>
      <c r="D45" s="12">
        <v>13000000000</v>
      </c>
      <c r="E45" s="12">
        <v>25172200000</v>
      </c>
      <c r="F45" s="12">
        <v>3009800000</v>
      </c>
      <c r="G45" s="11">
        <v>12.321</v>
      </c>
      <c r="H45" s="11">
        <v>12.339</v>
      </c>
      <c r="I45" s="11">
        <v>12.000999999999999</v>
      </c>
    </row>
    <row r="46" spans="1:9" s="29" customFormat="1" ht="18.75" x14ac:dyDescent="0.3">
      <c r="A46" s="32">
        <v>44644</v>
      </c>
      <c r="B46" s="16">
        <v>44649</v>
      </c>
      <c r="C46" s="16">
        <v>44831</v>
      </c>
      <c r="D46" s="12">
        <v>12500000000</v>
      </c>
      <c r="E46" s="12">
        <v>16947925000</v>
      </c>
      <c r="F46" s="12">
        <v>5504100000</v>
      </c>
      <c r="G46" s="35">
        <v>12.831</v>
      </c>
      <c r="H46" s="11">
        <v>12.831</v>
      </c>
      <c r="I46" s="11">
        <v>12.000999999999999</v>
      </c>
    </row>
    <row r="47" spans="1:9" s="29" customFormat="1" ht="18.75" x14ac:dyDescent="0.3">
      <c r="A47" s="33">
        <v>44651</v>
      </c>
      <c r="B47" s="34">
        <v>44656</v>
      </c>
      <c r="C47" s="16">
        <v>44838</v>
      </c>
      <c r="D47" s="12">
        <v>12500000000</v>
      </c>
      <c r="E47" s="12">
        <v>21168600000</v>
      </c>
      <c r="F47" s="12">
        <v>10974600000</v>
      </c>
      <c r="G47" s="11">
        <v>12.894</v>
      </c>
      <c r="H47" s="11">
        <v>13.000999999999999</v>
      </c>
      <c r="I47" s="11">
        <v>11.349</v>
      </c>
    </row>
    <row r="48" spans="1:9" s="29" customFormat="1" ht="18.75" x14ac:dyDescent="0.3">
      <c r="A48" s="32">
        <v>44658</v>
      </c>
      <c r="B48" s="16">
        <v>44663</v>
      </c>
      <c r="C48" s="16">
        <v>44845</v>
      </c>
      <c r="D48" s="12">
        <v>12000000000</v>
      </c>
      <c r="E48" s="12">
        <v>39424600000</v>
      </c>
      <c r="F48" s="12">
        <v>12107525000</v>
      </c>
      <c r="G48" s="35">
        <v>12.983000000000001</v>
      </c>
      <c r="H48" s="11">
        <v>13.019</v>
      </c>
      <c r="I48" s="11">
        <v>12.801</v>
      </c>
    </row>
    <row r="49" spans="1:9" s="29" customFormat="1" ht="18.75" x14ac:dyDescent="0.3">
      <c r="A49" s="33">
        <v>44665</v>
      </c>
      <c r="B49" s="34">
        <v>44670</v>
      </c>
      <c r="C49" s="16">
        <v>44852</v>
      </c>
      <c r="D49" s="12">
        <v>12500000000</v>
      </c>
      <c r="E49" s="12">
        <v>29457575000</v>
      </c>
      <c r="F49" s="12">
        <v>17397575000</v>
      </c>
      <c r="G49" s="11">
        <v>13.077999999999999</v>
      </c>
      <c r="H49" s="11">
        <v>13.218999999999999</v>
      </c>
      <c r="I49" s="11">
        <v>12.801</v>
      </c>
    </row>
    <row r="50" spans="1:9" s="29" customFormat="1" ht="18.75" x14ac:dyDescent="0.3">
      <c r="A50" s="32">
        <v>44672</v>
      </c>
      <c r="B50" s="16">
        <v>44677</v>
      </c>
      <c r="C50" s="16">
        <v>44859</v>
      </c>
      <c r="D50" s="12">
        <v>12000000000</v>
      </c>
      <c r="E50" s="12">
        <v>18853850000</v>
      </c>
      <c r="F50" s="12">
        <v>12374850000</v>
      </c>
      <c r="G50" s="35">
        <v>13.468</v>
      </c>
      <c r="H50" s="11">
        <v>13.55</v>
      </c>
      <c r="I50" s="11">
        <v>13.000999999999999</v>
      </c>
    </row>
    <row r="51" spans="1:9" s="29" customFormat="1" ht="18.75" x14ac:dyDescent="0.3">
      <c r="A51" s="33">
        <v>44679</v>
      </c>
      <c r="B51" s="34">
        <v>44684</v>
      </c>
      <c r="C51" s="16">
        <v>44866</v>
      </c>
      <c r="D51" s="12">
        <v>12500000000</v>
      </c>
      <c r="E51" s="12">
        <v>21637075000</v>
      </c>
      <c r="F51" s="12">
        <v>2729575000</v>
      </c>
      <c r="G51" s="11">
        <v>13.622999999999999</v>
      </c>
      <c r="H51" s="11">
        <v>13.699</v>
      </c>
      <c r="I51" s="11">
        <v>13.4</v>
      </c>
    </row>
    <row r="52" spans="1:9" s="29" customFormat="1" ht="18.75" x14ac:dyDescent="0.3">
      <c r="A52" s="32">
        <v>44686</v>
      </c>
      <c r="B52" s="16">
        <v>44691</v>
      </c>
      <c r="C52" s="16">
        <v>44873</v>
      </c>
      <c r="D52" s="12">
        <v>12000000000</v>
      </c>
      <c r="E52" s="12">
        <v>16454750000</v>
      </c>
      <c r="F52" s="12">
        <v>163850000</v>
      </c>
      <c r="G52" s="35">
        <v>13.669</v>
      </c>
      <c r="H52" s="11">
        <v>13.699</v>
      </c>
      <c r="I52" s="11">
        <v>13.571</v>
      </c>
    </row>
    <row r="53" spans="1:9" s="29" customFormat="1" ht="18.75" x14ac:dyDescent="0.3">
      <c r="A53" s="33">
        <v>44693</v>
      </c>
      <c r="B53" s="34">
        <v>44698</v>
      </c>
      <c r="C53" s="16">
        <v>44880</v>
      </c>
      <c r="D53" s="12">
        <v>12500000000</v>
      </c>
      <c r="E53" s="12">
        <v>20363525000</v>
      </c>
      <c r="F53" s="12">
        <v>541225000</v>
      </c>
      <c r="G53" s="11">
        <v>13.678000000000001</v>
      </c>
      <c r="H53" s="11">
        <v>13.699</v>
      </c>
      <c r="I53" s="11">
        <v>13.5</v>
      </c>
    </row>
    <row r="54" spans="1:9" s="29" customFormat="1" ht="18.75" x14ac:dyDescent="0.3">
      <c r="A54" s="32">
        <v>44700</v>
      </c>
      <c r="B54" s="16">
        <v>44705</v>
      </c>
      <c r="C54" s="16">
        <v>44887</v>
      </c>
      <c r="D54" s="12">
        <v>12000000000</v>
      </c>
      <c r="E54" s="12">
        <v>15747975000</v>
      </c>
      <c r="F54" s="12">
        <v>448975000</v>
      </c>
      <c r="G54" s="35">
        <v>13.657999999999999</v>
      </c>
      <c r="H54" s="11">
        <v>13.699</v>
      </c>
      <c r="I54" s="11">
        <v>13.55</v>
      </c>
    </row>
    <row r="55" spans="1:9" s="29" customFormat="1" ht="18.75" x14ac:dyDescent="0.3">
      <c r="A55" s="33">
        <v>44707</v>
      </c>
      <c r="B55" s="34">
        <v>44712</v>
      </c>
      <c r="C55" s="16">
        <v>44894</v>
      </c>
      <c r="D55" s="12">
        <v>12500000000</v>
      </c>
      <c r="E55" s="12">
        <v>18863500000</v>
      </c>
      <c r="F55" s="12">
        <v>1367100000</v>
      </c>
      <c r="G55" s="11">
        <v>14.164999999999999</v>
      </c>
      <c r="H55" s="11">
        <v>14.699</v>
      </c>
      <c r="I55" s="11">
        <v>13.5</v>
      </c>
    </row>
    <row r="56" spans="1:9" s="29" customFormat="1" ht="18.75" x14ac:dyDescent="0.3">
      <c r="A56" s="32">
        <v>44714</v>
      </c>
      <c r="B56" s="16">
        <v>44719</v>
      </c>
      <c r="C56" s="16">
        <v>44901</v>
      </c>
      <c r="D56" s="12">
        <v>12500000000</v>
      </c>
      <c r="E56" s="12">
        <v>27046250000</v>
      </c>
      <c r="F56" s="12">
        <v>13164975000</v>
      </c>
      <c r="G56" s="35">
        <v>14.972</v>
      </c>
      <c r="H56" s="11">
        <v>15.151</v>
      </c>
      <c r="I56" s="11">
        <v>13.999000000000001</v>
      </c>
    </row>
    <row r="57" spans="1:9" s="29" customFormat="1" ht="18.75" x14ac:dyDescent="0.3">
      <c r="A57" s="33">
        <v>44721</v>
      </c>
      <c r="B57" s="34">
        <v>44726</v>
      </c>
      <c r="C57" s="16">
        <v>44908</v>
      </c>
      <c r="D57" s="12">
        <v>12000000000</v>
      </c>
      <c r="E57" s="12">
        <v>30543650000</v>
      </c>
      <c r="F57" s="12">
        <v>3516475000</v>
      </c>
      <c r="G57" s="11">
        <v>15.125</v>
      </c>
      <c r="H57" s="11">
        <v>15.151</v>
      </c>
      <c r="I57" s="11">
        <v>13.5</v>
      </c>
    </row>
    <row r="58" spans="1:9" s="29" customFormat="1" ht="18.75" x14ac:dyDescent="0.3">
      <c r="A58" s="32">
        <v>44728</v>
      </c>
      <c r="B58" s="16">
        <v>44733</v>
      </c>
      <c r="C58" s="16">
        <v>44915</v>
      </c>
      <c r="D58" s="12">
        <v>12500000000</v>
      </c>
      <c r="E58" s="12">
        <v>19556075000</v>
      </c>
      <c r="F58" s="12">
        <v>9351125000</v>
      </c>
      <c r="G58" s="35">
        <v>15.244</v>
      </c>
      <c r="H58" s="11">
        <v>15.35</v>
      </c>
      <c r="I58" s="11">
        <v>14.901</v>
      </c>
    </row>
    <row r="59" spans="1:9" s="29" customFormat="1" ht="18.75" x14ac:dyDescent="0.3">
      <c r="A59" s="33">
        <v>44735</v>
      </c>
      <c r="B59" s="34">
        <v>44740</v>
      </c>
      <c r="C59" s="16">
        <v>44922</v>
      </c>
      <c r="D59" s="12">
        <v>12000000000</v>
      </c>
      <c r="E59" s="12">
        <v>17272950000</v>
      </c>
      <c r="F59" s="12">
        <v>1981425000</v>
      </c>
      <c r="G59" s="11">
        <v>15.304</v>
      </c>
      <c r="H59" s="11">
        <v>15.35</v>
      </c>
      <c r="I59" s="11">
        <v>15</v>
      </c>
    </row>
  </sheetData>
  <mergeCells count="1">
    <mergeCell ref="B3:I4"/>
  </mergeCells>
  <pageMargins left="0.31" right="0.32" top="0.55000000000000004" bottom="0.28000000000000003" header="0.17" footer="0.15"/>
  <pageSetup paperSize="9" scale="57" orientation="portrait" horizontalDpi="1200" verticalDpi="120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9"/>
  <sheetViews>
    <sheetView workbookViewId="0">
      <pane xSplit="2" ySplit="7" topLeftCell="C37" activePane="bottomRight" state="frozen"/>
      <selection pane="topRight" activeCell="C1" sqref="C1"/>
      <selection pane="bottomLeft" activeCell="A8" sqref="A8"/>
      <selection pane="bottomRight" activeCell="I1" sqref="A1:I59"/>
    </sheetView>
  </sheetViews>
  <sheetFormatPr defaultRowHeight="15" x14ac:dyDescent="0.25"/>
  <cols>
    <col min="1" max="3" width="18.7109375" customWidth="1"/>
    <col min="4" max="6" width="19.42578125" bestFit="1" customWidth="1"/>
    <col min="7" max="9" width="18.71093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A3" s="68" t="s">
        <v>23</v>
      </c>
      <c r="B3" s="68"/>
      <c r="C3" s="68"/>
      <c r="D3" s="68"/>
      <c r="E3" s="68"/>
      <c r="F3" s="68"/>
      <c r="G3" s="68"/>
      <c r="H3" s="68"/>
    </row>
    <row r="4" spans="1:9" ht="12" customHeight="1" x14ac:dyDescent="0.25">
      <c r="A4" s="68"/>
      <c r="B4" s="68"/>
      <c r="C4" s="68"/>
      <c r="D4" s="68"/>
      <c r="E4" s="68"/>
      <c r="F4" s="68"/>
      <c r="G4" s="68"/>
      <c r="H4" s="68"/>
    </row>
    <row r="5" spans="1:9" ht="12" customHeight="1" x14ac:dyDescent="0.25"/>
    <row r="6" spans="1:9" ht="12" customHeight="1" x14ac:dyDescent="0.25"/>
    <row r="7" spans="1:9" s="28" customFormat="1" ht="39.950000000000003" customHeight="1" thickBot="1" x14ac:dyDescent="0.3">
      <c r="A7" s="30" t="s">
        <v>5</v>
      </c>
      <c r="B7" s="31" t="s">
        <v>6</v>
      </c>
      <c r="C7" s="31" t="s">
        <v>7</v>
      </c>
      <c r="D7" s="31" t="s">
        <v>8</v>
      </c>
      <c r="E7" s="31" t="s">
        <v>9</v>
      </c>
      <c r="F7" s="31" t="s">
        <v>10</v>
      </c>
      <c r="G7" s="31" t="s">
        <v>11</v>
      </c>
      <c r="H7" s="31" t="s">
        <v>12</v>
      </c>
      <c r="I7" s="31" t="s">
        <v>13</v>
      </c>
    </row>
    <row r="8" spans="1:9" s="37" customFormat="1" ht="19.5" thickTop="1" x14ac:dyDescent="0.3">
      <c r="A8" s="42">
        <v>44381</v>
      </c>
      <c r="B8" s="42">
        <v>44383</v>
      </c>
      <c r="C8" s="42">
        <v>44656</v>
      </c>
      <c r="D8" s="19">
        <v>5000000000</v>
      </c>
      <c r="E8" s="19">
        <v>8700900000</v>
      </c>
      <c r="F8" s="19">
        <v>5583900000</v>
      </c>
      <c r="G8" s="40">
        <v>13.365</v>
      </c>
      <c r="H8" s="40">
        <v>13.38</v>
      </c>
      <c r="I8" s="41">
        <v>13.25</v>
      </c>
    </row>
    <row r="9" spans="1:9" s="37" customFormat="1" ht="18.75" x14ac:dyDescent="0.3">
      <c r="A9" s="42">
        <v>44388</v>
      </c>
      <c r="B9" s="42">
        <v>44390</v>
      </c>
      <c r="C9" s="42">
        <v>44663</v>
      </c>
      <c r="D9" s="19">
        <v>4500000000</v>
      </c>
      <c r="E9" s="19">
        <v>19128625000</v>
      </c>
      <c r="F9" s="19">
        <v>5528250000</v>
      </c>
      <c r="G9" s="40">
        <v>13.295999999999999</v>
      </c>
      <c r="H9" s="40">
        <v>13.298999999999999</v>
      </c>
      <c r="I9" s="41">
        <v>13.000999999999999</v>
      </c>
    </row>
    <row r="10" spans="1:9" s="37" customFormat="1" ht="18.75" x14ac:dyDescent="0.3">
      <c r="A10" s="42">
        <v>44395</v>
      </c>
      <c r="B10" s="42">
        <v>44397</v>
      </c>
      <c r="C10" s="42">
        <v>44670</v>
      </c>
      <c r="D10" s="19">
        <v>5000000000</v>
      </c>
      <c r="E10" s="19">
        <v>18442750000</v>
      </c>
      <c r="F10" s="19">
        <v>9216700000</v>
      </c>
      <c r="G10" s="40">
        <v>13.247</v>
      </c>
      <c r="H10" s="40">
        <v>13.26</v>
      </c>
      <c r="I10" s="41">
        <v>13.000999999999999</v>
      </c>
    </row>
    <row r="11" spans="1:9" s="37" customFormat="1" ht="18.75" x14ac:dyDescent="0.3">
      <c r="A11" s="42">
        <v>44402</v>
      </c>
      <c r="B11" s="42">
        <v>44404</v>
      </c>
      <c r="C11" s="42">
        <v>44677</v>
      </c>
      <c r="D11" s="19">
        <v>4500000000</v>
      </c>
      <c r="E11" s="19">
        <v>16526150000</v>
      </c>
      <c r="F11" s="19">
        <v>4617825000</v>
      </c>
      <c r="G11" s="40">
        <v>13.225</v>
      </c>
      <c r="H11" s="40">
        <v>13.228999999999999</v>
      </c>
      <c r="I11" s="41">
        <v>12.93</v>
      </c>
    </row>
    <row r="12" spans="1:9" s="37" customFormat="1" ht="18.75" x14ac:dyDescent="0.3">
      <c r="A12" s="42">
        <v>44409</v>
      </c>
      <c r="B12" s="45">
        <v>44411</v>
      </c>
      <c r="C12" s="45">
        <v>44684</v>
      </c>
      <c r="D12" s="20">
        <v>5000000000</v>
      </c>
      <c r="E12" s="20">
        <v>23786925000</v>
      </c>
      <c r="F12" s="20">
        <v>5106000000</v>
      </c>
      <c r="G12" s="43">
        <v>13.047000000000001</v>
      </c>
      <c r="H12" s="43">
        <v>13.084</v>
      </c>
      <c r="I12" s="44">
        <v>13.000999999999999</v>
      </c>
    </row>
    <row r="13" spans="1:9" s="37" customFormat="1" ht="18.75" x14ac:dyDescent="0.3">
      <c r="A13" s="42">
        <v>44416</v>
      </c>
      <c r="B13" s="45">
        <v>44418</v>
      </c>
      <c r="C13" s="45">
        <v>44691</v>
      </c>
      <c r="D13" s="20">
        <v>4500000000</v>
      </c>
      <c r="E13" s="20">
        <v>14538400000</v>
      </c>
      <c r="F13" s="20">
        <v>4368675000</v>
      </c>
      <c r="G13" s="43">
        <v>13.074999999999999</v>
      </c>
      <c r="H13" s="43">
        <v>13.090999999999999</v>
      </c>
      <c r="I13" s="44">
        <v>12.98</v>
      </c>
    </row>
    <row r="14" spans="1:9" s="37" customFormat="1" ht="18.75" x14ac:dyDescent="0.3">
      <c r="A14" s="42">
        <v>44423</v>
      </c>
      <c r="B14" s="45">
        <v>44425</v>
      </c>
      <c r="C14" s="45">
        <v>44698</v>
      </c>
      <c r="D14" s="20">
        <v>5000000000</v>
      </c>
      <c r="E14" s="20">
        <v>12215775000</v>
      </c>
      <c r="F14" s="20">
        <v>2768000000</v>
      </c>
      <c r="G14" s="43">
        <v>13.081</v>
      </c>
      <c r="H14" s="43">
        <v>13.090999999999999</v>
      </c>
      <c r="I14" s="44">
        <v>12.898999999999999</v>
      </c>
    </row>
    <row r="15" spans="1:9" s="37" customFormat="1" ht="18.75" x14ac:dyDescent="0.3">
      <c r="A15" s="42">
        <v>44430</v>
      </c>
      <c r="B15" s="45">
        <v>44432</v>
      </c>
      <c r="C15" s="45">
        <v>44705</v>
      </c>
      <c r="D15" s="20">
        <v>4500000000</v>
      </c>
      <c r="E15" s="20">
        <v>13646100000</v>
      </c>
      <c r="F15" s="20">
        <v>4500000000</v>
      </c>
      <c r="G15" s="43">
        <v>12.976000000000001</v>
      </c>
      <c r="H15" s="43">
        <v>13.02</v>
      </c>
      <c r="I15" s="44">
        <v>12.89</v>
      </c>
    </row>
    <row r="16" spans="1:9" s="37" customFormat="1" ht="18.75" x14ac:dyDescent="0.3">
      <c r="A16" s="42">
        <v>44437</v>
      </c>
      <c r="B16" s="45">
        <v>44439</v>
      </c>
      <c r="C16" s="46">
        <v>44705</v>
      </c>
      <c r="D16" s="20">
        <v>5000000000</v>
      </c>
      <c r="E16" s="20">
        <v>16890225000</v>
      </c>
      <c r="F16" s="20">
        <v>5000000000</v>
      </c>
      <c r="G16" s="43">
        <v>12.853999999999999</v>
      </c>
      <c r="H16" s="43">
        <v>12.89</v>
      </c>
      <c r="I16" s="44">
        <v>12.75</v>
      </c>
    </row>
    <row r="17" spans="1:9" s="37" customFormat="1" ht="18.75" x14ac:dyDescent="0.3">
      <c r="A17" s="42">
        <v>44444</v>
      </c>
      <c r="B17" s="45">
        <v>44446</v>
      </c>
      <c r="C17" s="46">
        <v>44719</v>
      </c>
      <c r="D17" s="20">
        <v>5000000000</v>
      </c>
      <c r="E17" s="20">
        <v>11972275000</v>
      </c>
      <c r="F17" s="20">
        <v>5000000000</v>
      </c>
      <c r="G17" s="43">
        <v>12.731</v>
      </c>
      <c r="H17" s="43">
        <v>12.75</v>
      </c>
      <c r="I17" s="44">
        <v>12.599</v>
      </c>
    </row>
    <row r="18" spans="1:9" s="37" customFormat="1" ht="18.75" x14ac:dyDescent="0.3">
      <c r="A18" s="42">
        <v>44451</v>
      </c>
      <c r="B18" s="45">
        <v>44453</v>
      </c>
      <c r="C18" s="46">
        <v>44726</v>
      </c>
      <c r="D18" s="20">
        <v>4500000000</v>
      </c>
      <c r="E18" s="20">
        <v>8230725000</v>
      </c>
      <c r="F18" s="20">
        <v>1263575000</v>
      </c>
      <c r="G18" s="43">
        <v>12.78</v>
      </c>
      <c r="H18" s="43">
        <v>12.8</v>
      </c>
      <c r="I18" s="44">
        <v>12.679</v>
      </c>
    </row>
    <row r="19" spans="1:9" s="37" customFormat="1" ht="18.75" x14ac:dyDescent="0.3">
      <c r="A19" s="42">
        <v>44458</v>
      </c>
      <c r="B19" s="45">
        <v>44460</v>
      </c>
      <c r="C19" s="46">
        <v>44733</v>
      </c>
      <c r="D19" s="20">
        <v>5000000000</v>
      </c>
      <c r="E19" s="20">
        <v>16933600000</v>
      </c>
      <c r="F19" s="20">
        <v>5000000000</v>
      </c>
      <c r="G19" s="43">
        <v>12.678000000000001</v>
      </c>
      <c r="H19" s="43">
        <v>12.689</v>
      </c>
      <c r="I19" s="44">
        <v>12.5</v>
      </c>
    </row>
    <row r="20" spans="1:9" s="37" customFormat="1" ht="18.75" x14ac:dyDescent="0.3">
      <c r="A20" s="42">
        <v>44465</v>
      </c>
      <c r="B20" s="45">
        <v>44467</v>
      </c>
      <c r="C20" s="46">
        <v>44740</v>
      </c>
      <c r="D20" s="20">
        <v>4500000000</v>
      </c>
      <c r="E20" s="20">
        <v>9840650000</v>
      </c>
      <c r="F20" s="20">
        <v>2249875000</v>
      </c>
      <c r="G20" s="43">
        <v>12.673999999999999</v>
      </c>
      <c r="H20" s="43">
        <v>12.7</v>
      </c>
      <c r="I20" s="44">
        <v>12.59</v>
      </c>
    </row>
    <row r="21" spans="1:9" s="37" customFormat="1" ht="18.75" x14ac:dyDescent="0.3">
      <c r="A21" s="42">
        <v>44472</v>
      </c>
      <c r="B21" s="45">
        <v>44474</v>
      </c>
      <c r="C21" s="46">
        <v>44747</v>
      </c>
      <c r="D21" s="20">
        <v>14000000000</v>
      </c>
      <c r="E21" s="20">
        <v>24697975000</v>
      </c>
      <c r="F21" s="20">
        <v>7378950000</v>
      </c>
      <c r="G21" s="43">
        <v>12.721</v>
      </c>
      <c r="H21" s="43">
        <v>12.75</v>
      </c>
      <c r="I21" s="44">
        <v>12.599</v>
      </c>
    </row>
    <row r="22" spans="1:9" s="37" customFormat="1" ht="18.75" x14ac:dyDescent="0.3">
      <c r="A22" s="42">
        <v>44479</v>
      </c>
      <c r="B22" s="45">
        <v>44481</v>
      </c>
      <c r="C22" s="46">
        <v>44754</v>
      </c>
      <c r="D22" s="20">
        <v>14500000000</v>
      </c>
      <c r="E22" s="20">
        <v>30190800000</v>
      </c>
      <c r="F22" s="20">
        <v>313950000</v>
      </c>
      <c r="G22" s="43">
        <v>12.734</v>
      </c>
      <c r="H22" s="43">
        <v>12.747999999999999</v>
      </c>
      <c r="I22" s="44">
        <v>12.5</v>
      </c>
    </row>
    <row r="23" spans="1:9" s="37" customFormat="1" ht="18.75" x14ac:dyDescent="0.3">
      <c r="A23" s="42">
        <v>44486</v>
      </c>
      <c r="B23" s="45">
        <v>44488</v>
      </c>
      <c r="C23" s="46">
        <v>44761</v>
      </c>
      <c r="D23" s="20">
        <v>14000000000</v>
      </c>
      <c r="E23" s="20">
        <v>24228025000</v>
      </c>
      <c r="F23" s="20">
        <v>11573675000</v>
      </c>
      <c r="G23" s="43">
        <v>12.795</v>
      </c>
      <c r="H23" s="43">
        <v>12.8</v>
      </c>
      <c r="I23" s="44">
        <v>12.651</v>
      </c>
    </row>
    <row r="24" spans="1:9" s="37" customFormat="1" ht="18.75" x14ac:dyDescent="0.3">
      <c r="A24" s="42">
        <v>44493</v>
      </c>
      <c r="B24" s="45">
        <v>44495</v>
      </c>
      <c r="C24" s="46">
        <v>44768</v>
      </c>
      <c r="D24" s="20">
        <v>14500000000</v>
      </c>
      <c r="E24" s="20">
        <v>29394250000</v>
      </c>
      <c r="F24" s="20">
        <v>5306975000</v>
      </c>
      <c r="G24" s="43">
        <v>12.814</v>
      </c>
      <c r="H24" s="43">
        <v>12.849</v>
      </c>
      <c r="I24" s="44">
        <v>12.599</v>
      </c>
    </row>
    <row r="25" spans="1:9" s="37" customFormat="1" ht="18.75" x14ac:dyDescent="0.3">
      <c r="A25" s="42">
        <v>44500</v>
      </c>
      <c r="B25" s="45">
        <v>44502</v>
      </c>
      <c r="C25" s="46">
        <v>44775</v>
      </c>
      <c r="D25" s="20">
        <v>14000000000</v>
      </c>
      <c r="E25" s="20">
        <v>20034000000</v>
      </c>
      <c r="F25" s="20">
        <v>1776625000</v>
      </c>
      <c r="G25" s="43">
        <v>12.843999999999999</v>
      </c>
      <c r="H25" s="43">
        <v>12.88</v>
      </c>
      <c r="I25" s="44">
        <v>12.651</v>
      </c>
    </row>
    <row r="26" spans="1:9" s="37" customFormat="1" ht="18.75" x14ac:dyDescent="0.3">
      <c r="A26" s="42">
        <v>44507</v>
      </c>
      <c r="B26" s="45">
        <v>44509</v>
      </c>
      <c r="C26" s="46">
        <v>44782</v>
      </c>
      <c r="D26" s="20">
        <v>14500000000</v>
      </c>
      <c r="E26" s="20">
        <v>27281675000</v>
      </c>
      <c r="F26" s="20">
        <v>1874700000</v>
      </c>
      <c r="G26" s="43">
        <v>12.898</v>
      </c>
      <c r="H26" s="43">
        <v>12.93</v>
      </c>
      <c r="I26" s="44">
        <v>12.7</v>
      </c>
    </row>
    <row r="27" spans="1:9" s="37" customFormat="1" ht="18.75" x14ac:dyDescent="0.3">
      <c r="A27" s="42">
        <v>44514</v>
      </c>
      <c r="B27" s="45">
        <v>44516</v>
      </c>
      <c r="C27" s="46">
        <v>44789</v>
      </c>
      <c r="D27" s="20">
        <v>14000000000</v>
      </c>
      <c r="E27" s="20">
        <v>29368950000</v>
      </c>
      <c r="F27" s="20">
        <v>18603950000</v>
      </c>
      <c r="G27" s="43">
        <v>12.97</v>
      </c>
      <c r="H27" s="43">
        <v>12.98</v>
      </c>
      <c r="I27" s="44">
        <v>12.7</v>
      </c>
    </row>
    <row r="28" spans="1:9" s="37" customFormat="1" ht="18.75" x14ac:dyDescent="0.3">
      <c r="A28" s="42">
        <v>44521</v>
      </c>
      <c r="B28" s="45">
        <v>44523</v>
      </c>
      <c r="C28" s="46">
        <v>44796</v>
      </c>
      <c r="D28" s="20">
        <v>14500000000</v>
      </c>
      <c r="E28" s="20">
        <v>24377850000</v>
      </c>
      <c r="F28" s="20">
        <v>5626475000</v>
      </c>
      <c r="G28" s="43">
        <v>13.002000000000001</v>
      </c>
      <c r="H28" s="43">
        <v>13.02</v>
      </c>
      <c r="I28" s="44">
        <v>12.5</v>
      </c>
    </row>
    <row r="29" spans="1:9" s="37" customFormat="1" ht="18.75" x14ac:dyDescent="0.3">
      <c r="A29" s="46">
        <v>44528</v>
      </c>
      <c r="B29" s="46">
        <v>44530</v>
      </c>
      <c r="C29" s="46">
        <v>44803</v>
      </c>
      <c r="D29" s="20">
        <v>14000000000</v>
      </c>
      <c r="E29" s="20">
        <v>25899550000</v>
      </c>
      <c r="F29" s="20">
        <v>12990400000</v>
      </c>
      <c r="G29" s="43">
        <v>13.013</v>
      </c>
      <c r="H29" s="43">
        <v>13.02</v>
      </c>
      <c r="I29" s="44">
        <v>12.75</v>
      </c>
    </row>
    <row r="30" spans="1:9" s="37" customFormat="1" ht="18.75" x14ac:dyDescent="0.3">
      <c r="A30" s="46">
        <v>44535</v>
      </c>
      <c r="B30" s="46">
        <v>44537</v>
      </c>
      <c r="C30" s="46">
        <v>44810</v>
      </c>
      <c r="D30" s="20">
        <v>14500000000</v>
      </c>
      <c r="E30" s="20">
        <v>24988225000</v>
      </c>
      <c r="F30" s="20">
        <v>14500000000</v>
      </c>
      <c r="G30" s="43">
        <v>12.994</v>
      </c>
      <c r="H30" s="43">
        <v>13.01</v>
      </c>
      <c r="I30" s="44">
        <v>12.898999999999999</v>
      </c>
    </row>
    <row r="31" spans="1:9" s="37" customFormat="1" ht="18.75" x14ac:dyDescent="0.3">
      <c r="A31" s="46">
        <v>44542</v>
      </c>
      <c r="B31" s="46">
        <v>44544</v>
      </c>
      <c r="C31" s="46">
        <v>44817</v>
      </c>
      <c r="D31" s="20">
        <v>14000000000</v>
      </c>
      <c r="E31" s="20">
        <v>22057300000</v>
      </c>
      <c r="F31" s="20">
        <v>11888300000</v>
      </c>
      <c r="G31" s="43">
        <v>12.988</v>
      </c>
      <c r="H31" s="43">
        <v>13.01</v>
      </c>
      <c r="I31" s="44">
        <v>12.25</v>
      </c>
    </row>
    <row r="32" spans="1:9" s="37" customFormat="1" ht="18.75" x14ac:dyDescent="0.3">
      <c r="A32" s="46">
        <v>44549</v>
      </c>
      <c r="B32" s="46">
        <v>44551</v>
      </c>
      <c r="C32" s="46">
        <v>44824</v>
      </c>
      <c r="D32" s="20">
        <v>14500000000</v>
      </c>
      <c r="E32" s="20">
        <v>26397825000</v>
      </c>
      <c r="F32" s="20">
        <v>14500000000</v>
      </c>
      <c r="G32" s="43">
        <v>12.994</v>
      </c>
      <c r="H32" s="43">
        <v>13.01</v>
      </c>
      <c r="I32" s="44">
        <v>12.849</v>
      </c>
    </row>
    <row r="33" spans="1:9" s="37" customFormat="1" ht="18.75" x14ac:dyDescent="0.3">
      <c r="A33" s="46">
        <v>44556</v>
      </c>
      <c r="B33" s="46">
        <v>44558</v>
      </c>
      <c r="C33" s="46">
        <v>44831</v>
      </c>
      <c r="D33" s="20">
        <v>14000000000</v>
      </c>
      <c r="E33" s="20">
        <v>27576800000</v>
      </c>
      <c r="F33" s="20">
        <v>9514925000</v>
      </c>
      <c r="G33" s="43">
        <v>12.983000000000001</v>
      </c>
      <c r="H33" s="43">
        <v>13.01</v>
      </c>
      <c r="I33" s="44">
        <v>12.7</v>
      </c>
    </row>
    <row r="34" spans="1:9" s="37" customFormat="1" ht="18.75" x14ac:dyDescent="0.3">
      <c r="A34" s="46">
        <v>44563</v>
      </c>
      <c r="B34" s="45">
        <v>44565</v>
      </c>
      <c r="C34" s="46">
        <v>44838</v>
      </c>
      <c r="D34" s="20">
        <v>8500000000</v>
      </c>
      <c r="E34" s="20">
        <v>29370675000</v>
      </c>
      <c r="F34" s="20">
        <v>14894675000</v>
      </c>
      <c r="G34" s="43">
        <v>12.984</v>
      </c>
      <c r="H34" s="43">
        <v>13.000999999999999</v>
      </c>
      <c r="I34" s="44">
        <v>12.898999999999999</v>
      </c>
    </row>
    <row r="35" spans="1:9" s="37" customFormat="1" ht="18.75" x14ac:dyDescent="0.3">
      <c r="A35" s="46">
        <v>44570</v>
      </c>
      <c r="B35" s="45">
        <v>44572</v>
      </c>
      <c r="C35" s="46">
        <v>44845</v>
      </c>
      <c r="D35" s="20">
        <v>9500000000</v>
      </c>
      <c r="E35" s="20">
        <v>39759425000</v>
      </c>
      <c r="F35" s="20">
        <v>16044375000</v>
      </c>
      <c r="G35" s="43">
        <v>12.97</v>
      </c>
      <c r="H35" s="43">
        <v>12.986000000000001</v>
      </c>
      <c r="I35" s="44">
        <v>12.849</v>
      </c>
    </row>
    <row r="36" spans="1:9" s="37" customFormat="1" ht="18.75" x14ac:dyDescent="0.3">
      <c r="A36" s="46">
        <v>44577</v>
      </c>
      <c r="B36" s="45">
        <v>44579</v>
      </c>
      <c r="C36" s="46">
        <v>44852</v>
      </c>
      <c r="D36" s="20">
        <v>8500000000</v>
      </c>
      <c r="E36" s="20">
        <v>36487025000</v>
      </c>
      <c r="F36" s="20">
        <v>30265225000</v>
      </c>
      <c r="G36" s="43">
        <v>12.959</v>
      </c>
      <c r="H36" s="43">
        <v>12.98</v>
      </c>
      <c r="I36" s="44">
        <v>12.79</v>
      </c>
    </row>
    <row r="37" spans="1:9" s="37" customFormat="1" ht="18.75" x14ac:dyDescent="0.3">
      <c r="A37" s="46">
        <v>44584</v>
      </c>
      <c r="B37" s="45">
        <v>44586</v>
      </c>
      <c r="C37" s="46">
        <v>44859</v>
      </c>
      <c r="D37" s="20">
        <v>9500000000</v>
      </c>
      <c r="E37" s="20">
        <v>35451725000</v>
      </c>
      <c r="F37" s="20">
        <v>22047125000</v>
      </c>
      <c r="G37" s="43">
        <v>12.959</v>
      </c>
      <c r="H37" s="43">
        <v>12.97</v>
      </c>
      <c r="I37" s="44">
        <v>12.75</v>
      </c>
    </row>
    <row r="38" spans="1:9" s="37" customFormat="1" ht="18.75" x14ac:dyDescent="0.3">
      <c r="A38" s="46">
        <v>44591</v>
      </c>
      <c r="B38" s="46">
        <v>44593</v>
      </c>
      <c r="C38" s="46">
        <v>44866</v>
      </c>
      <c r="D38" s="20">
        <v>8500000000</v>
      </c>
      <c r="E38" s="20">
        <v>27529650000</v>
      </c>
      <c r="F38" s="20">
        <v>17322150000</v>
      </c>
      <c r="G38" s="43">
        <v>12.965</v>
      </c>
      <c r="H38" s="43">
        <v>12.98</v>
      </c>
      <c r="I38" s="44">
        <v>12.898999999999999</v>
      </c>
    </row>
    <row r="39" spans="1:9" s="37" customFormat="1" ht="18.75" x14ac:dyDescent="0.3">
      <c r="A39" s="46">
        <v>44598</v>
      </c>
      <c r="B39" s="46">
        <v>44600</v>
      </c>
      <c r="C39" s="46">
        <v>44873</v>
      </c>
      <c r="D39" s="20">
        <v>9500000000</v>
      </c>
      <c r="E39" s="20">
        <v>31976700000</v>
      </c>
      <c r="F39" s="20">
        <v>21696700000</v>
      </c>
      <c r="G39" s="43">
        <v>12.973000000000001</v>
      </c>
      <c r="H39" s="43">
        <v>12.98</v>
      </c>
      <c r="I39" s="44">
        <v>12.88</v>
      </c>
    </row>
    <row r="40" spans="1:9" s="37" customFormat="1" ht="18.75" x14ac:dyDescent="0.3">
      <c r="A40" s="46">
        <v>44605</v>
      </c>
      <c r="B40" s="46">
        <v>44607</v>
      </c>
      <c r="C40" s="46">
        <v>44880</v>
      </c>
      <c r="D40" s="20">
        <v>8500000000</v>
      </c>
      <c r="E40" s="20">
        <v>23737400000</v>
      </c>
      <c r="F40" s="20">
        <v>13023400000</v>
      </c>
      <c r="G40" s="43">
        <v>12.98</v>
      </c>
      <c r="H40" s="43">
        <v>12.989000000000001</v>
      </c>
      <c r="I40" s="44">
        <v>12.8</v>
      </c>
    </row>
    <row r="41" spans="1:9" s="37" customFormat="1" ht="18.75" x14ac:dyDescent="0.3">
      <c r="A41" s="46">
        <v>44612</v>
      </c>
      <c r="B41" s="46">
        <v>44614</v>
      </c>
      <c r="C41" s="46">
        <v>44887</v>
      </c>
      <c r="D41" s="20">
        <v>9500000000</v>
      </c>
      <c r="E41" s="20">
        <v>24735800000</v>
      </c>
      <c r="F41" s="20">
        <v>14100300000</v>
      </c>
      <c r="G41" s="43">
        <v>12.988</v>
      </c>
      <c r="H41" s="43">
        <v>12.989000000000001</v>
      </c>
      <c r="I41" s="44">
        <v>12.75</v>
      </c>
    </row>
    <row r="42" spans="1:9" s="37" customFormat="1" ht="18.75" x14ac:dyDescent="0.3">
      <c r="A42" s="46">
        <v>44619</v>
      </c>
      <c r="B42" s="46">
        <v>44621</v>
      </c>
      <c r="C42" s="46">
        <v>44894</v>
      </c>
      <c r="D42" s="20">
        <v>8500000000</v>
      </c>
      <c r="E42" s="20">
        <v>16055850000</v>
      </c>
      <c r="F42" s="20">
        <v>4578475000</v>
      </c>
      <c r="G42" s="43">
        <v>12.991</v>
      </c>
      <c r="H42" s="43">
        <v>13.000999999999999</v>
      </c>
      <c r="I42" s="44">
        <v>12.051</v>
      </c>
    </row>
    <row r="43" spans="1:9" s="37" customFormat="1" ht="18.75" x14ac:dyDescent="0.3">
      <c r="A43" s="46">
        <v>44626</v>
      </c>
      <c r="B43" s="46">
        <v>44628</v>
      </c>
      <c r="C43" s="46">
        <v>44901</v>
      </c>
      <c r="D43" s="20">
        <v>9500000000</v>
      </c>
      <c r="E43" s="20">
        <v>10463325000</v>
      </c>
      <c r="F43" s="20">
        <v>958350000</v>
      </c>
      <c r="G43" s="43">
        <v>12.991</v>
      </c>
      <c r="H43" s="43">
        <v>13.000999999999999</v>
      </c>
      <c r="I43" s="44">
        <v>12.849</v>
      </c>
    </row>
    <row r="44" spans="1:9" s="37" customFormat="1" ht="18.75" x14ac:dyDescent="0.3">
      <c r="A44" s="46">
        <v>44633</v>
      </c>
      <c r="B44" s="46">
        <v>44635</v>
      </c>
      <c r="C44" s="46">
        <v>44908</v>
      </c>
      <c r="D44" s="20">
        <v>8500000000</v>
      </c>
      <c r="E44" s="20">
        <v>10826375000</v>
      </c>
      <c r="F44" s="20">
        <v>35375000</v>
      </c>
      <c r="G44" s="43">
        <v>12.955</v>
      </c>
      <c r="H44" s="43">
        <v>12.989000000000001</v>
      </c>
      <c r="I44" s="44">
        <v>12.849</v>
      </c>
    </row>
    <row r="45" spans="1:9" s="37" customFormat="1" ht="18.75" x14ac:dyDescent="0.3">
      <c r="A45" s="46">
        <v>44640</v>
      </c>
      <c r="B45" s="46">
        <v>44642</v>
      </c>
      <c r="C45" s="46">
        <v>44915</v>
      </c>
      <c r="D45" s="20">
        <v>9500000000</v>
      </c>
      <c r="E45" s="20">
        <v>10989875000</v>
      </c>
      <c r="F45" s="20">
        <v>18175000</v>
      </c>
      <c r="G45" s="43">
        <v>12.885999999999999</v>
      </c>
      <c r="H45" s="43">
        <v>12.98</v>
      </c>
      <c r="I45" s="44">
        <v>12.849</v>
      </c>
    </row>
    <row r="46" spans="1:9" s="37" customFormat="1" ht="18.75" x14ac:dyDescent="0.3">
      <c r="A46" s="46">
        <v>44647</v>
      </c>
      <c r="B46" s="46">
        <v>44649</v>
      </c>
      <c r="C46" s="46">
        <v>44922</v>
      </c>
      <c r="D46" s="20">
        <v>8500000000</v>
      </c>
      <c r="E46" s="20">
        <v>10862200000</v>
      </c>
      <c r="F46" s="20">
        <v>1424300000</v>
      </c>
      <c r="G46" s="43">
        <v>13.2</v>
      </c>
      <c r="H46" s="43">
        <v>13.38</v>
      </c>
      <c r="I46" s="44">
        <v>12</v>
      </c>
    </row>
    <row r="47" spans="1:9" s="37" customFormat="1" ht="18.75" x14ac:dyDescent="0.3">
      <c r="A47" s="46">
        <v>44654</v>
      </c>
      <c r="B47" s="46">
        <v>44656</v>
      </c>
      <c r="C47" s="46">
        <v>44929</v>
      </c>
      <c r="D47" s="20">
        <v>9000000000</v>
      </c>
      <c r="E47" s="20">
        <v>13941200000</v>
      </c>
      <c r="F47" s="20">
        <v>5928200000</v>
      </c>
      <c r="G47" s="43">
        <v>13.443</v>
      </c>
      <c r="H47" s="43">
        <v>13.5</v>
      </c>
      <c r="I47" s="44">
        <v>13.15</v>
      </c>
    </row>
    <row r="48" spans="1:9" s="37" customFormat="1" ht="18.75" x14ac:dyDescent="0.3">
      <c r="A48" s="46">
        <v>44661</v>
      </c>
      <c r="B48" s="46">
        <v>44663</v>
      </c>
      <c r="C48" s="46">
        <v>44936</v>
      </c>
      <c r="D48" s="20">
        <v>10000000000</v>
      </c>
      <c r="E48" s="20">
        <v>28549375000</v>
      </c>
      <c r="F48" s="20">
        <v>20970375000</v>
      </c>
      <c r="G48" s="43">
        <v>13.547000000000001</v>
      </c>
      <c r="H48" s="43">
        <v>13.6</v>
      </c>
      <c r="I48" s="44">
        <v>13.398999999999999</v>
      </c>
    </row>
    <row r="49" spans="1:9" s="37" customFormat="1" ht="18.75" x14ac:dyDescent="0.3">
      <c r="A49" s="46">
        <v>44668</v>
      </c>
      <c r="B49" s="46">
        <v>44670</v>
      </c>
      <c r="C49" s="46">
        <v>44943</v>
      </c>
      <c r="D49" s="20">
        <v>9000000000</v>
      </c>
      <c r="E49" s="20">
        <v>14294575000</v>
      </c>
      <c r="F49" s="20">
        <v>697900000</v>
      </c>
      <c r="G49" s="43">
        <v>13.634</v>
      </c>
      <c r="H49" s="43">
        <v>13.699</v>
      </c>
      <c r="I49" s="44">
        <v>13.5</v>
      </c>
    </row>
    <row r="50" spans="1:9" s="37" customFormat="1" ht="18.75" x14ac:dyDescent="0.3">
      <c r="A50" s="46">
        <v>44675</v>
      </c>
      <c r="B50" s="46">
        <v>44677</v>
      </c>
      <c r="C50" s="46">
        <v>44950</v>
      </c>
      <c r="D50" s="20">
        <v>10000000000</v>
      </c>
      <c r="E50" s="20">
        <v>13052725000</v>
      </c>
      <c r="F50" s="20">
        <v>306075000</v>
      </c>
      <c r="G50" s="43">
        <v>13.611000000000001</v>
      </c>
      <c r="H50" s="43">
        <v>13.699</v>
      </c>
      <c r="I50" s="44">
        <v>13.398999999999999</v>
      </c>
    </row>
    <row r="51" spans="1:9" s="37" customFormat="1" ht="18.75" x14ac:dyDescent="0.3">
      <c r="A51" s="46">
        <v>44682</v>
      </c>
      <c r="B51" s="46">
        <v>44684</v>
      </c>
      <c r="C51" s="46">
        <v>44957</v>
      </c>
      <c r="D51" s="20">
        <v>9000000000</v>
      </c>
      <c r="E51" s="20">
        <v>13684300000</v>
      </c>
      <c r="F51" s="20">
        <v>110750000</v>
      </c>
      <c r="G51" s="43">
        <v>13.629</v>
      </c>
      <c r="H51" s="43">
        <v>13.699</v>
      </c>
      <c r="I51" s="44">
        <v>13.6</v>
      </c>
    </row>
    <row r="52" spans="1:9" s="37" customFormat="1" ht="18.75" x14ac:dyDescent="0.3">
      <c r="A52" s="46">
        <v>44689</v>
      </c>
      <c r="B52" s="46">
        <v>44691</v>
      </c>
      <c r="C52" s="46">
        <v>44964</v>
      </c>
      <c r="D52" s="20">
        <v>10000000000</v>
      </c>
      <c r="E52" s="20">
        <v>12078300000</v>
      </c>
      <c r="F52" s="20">
        <v>35300000</v>
      </c>
      <c r="G52" s="43">
        <v>13.645</v>
      </c>
      <c r="H52" s="43">
        <v>13.651</v>
      </c>
      <c r="I52" s="44">
        <v>13.6</v>
      </c>
    </row>
    <row r="53" spans="1:9" s="37" customFormat="1" ht="18.75" x14ac:dyDescent="0.3">
      <c r="A53" s="46">
        <v>44696</v>
      </c>
      <c r="B53" s="46">
        <v>44698</v>
      </c>
      <c r="C53" s="46">
        <v>44971</v>
      </c>
      <c r="D53" s="20">
        <v>9000000000</v>
      </c>
      <c r="E53" s="20">
        <v>13247700000</v>
      </c>
      <c r="F53" s="20">
        <v>14700000</v>
      </c>
      <c r="G53" s="43">
        <v>13.579000000000001</v>
      </c>
      <c r="H53" s="43">
        <v>13.651</v>
      </c>
      <c r="I53" s="44">
        <v>13.000999999999999</v>
      </c>
    </row>
    <row r="54" spans="1:9" s="37" customFormat="1" ht="18.75" x14ac:dyDescent="0.3">
      <c r="A54" s="46">
        <v>44703</v>
      </c>
      <c r="B54" s="46">
        <v>44705</v>
      </c>
      <c r="C54" s="46">
        <v>44978</v>
      </c>
      <c r="D54" s="20">
        <v>10000000000</v>
      </c>
      <c r="E54" s="20">
        <v>12415625000</v>
      </c>
      <c r="F54" s="20">
        <v>25325000</v>
      </c>
      <c r="G54" s="43">
        <v>13.929</v>
      </c>
      <c r="H54" s="43">
        <v>13.629</v>
      </c>
      <c r="I54" s="44">
        <v>13.629</v>
      </c>
    </row>
    <row r="55" spans="1:9" s="37" customFormat="1" ht="18.75" x14ac:dyDescent="0.3">
      <c r="A55" s="46">
        <v>44710</v>
      </c>
      <c r="B55" s="46">
        <v>44712</v>
      </c>
      <c r="C55" s="46">
        <v>44985</v>
      </c>
      <c r="D55" s="20">
        <v>9000000000</v>
      </c>
      <c r="E55" s="20">
        <v>11073400000</v>
      </c>
      <c r="F55" s="20">
        <v>20400000</v>
      </c>
      <c r="G55" s="43">
        <v>13.616</v>
      </c>
      <c r="H55" s="43">
        <v>13.62</v>
      </c>
      <c r="I55" s="44">
        <v>13.5</v>
      </c>
    </row>
    <row r="56" spans="1:9" s="37" customFormat="1" ht="18.75" x14ac:dyDescent="0.3">
      <c r="A56" s="46">
        <v>44717</v>
      </c>
      <c r="B56" s="46">
        <v>44719</v>
      </c>
      <c r="C56" s="46">
        <v>44992</v>
      </c>
      <c r="D56" s="20">
        <v>9000000000</v>
      </c>
      <c r="E56" s="20">
        <v>13207925000</v>
      </c>
      <c r="F56" s="20">
        <v>29925000</v>
      </c>
      <c r="G56" s="43">
        <v>13.628</v>
      </c>
      <c r="H56" s="43">
        <v>13.75</v>
      </c>
      <c r="I56" s="44">
        <v>13.55</v>
      </c>
    </row>
    <row r="57" spans="1:9" s="37" customFormat="1" ht="18.75" x14ac:dyDescent="0.3">
      <c r="A57" s="46">
        <v>44724</v>
      </c>
      <c r="B57" s="46">
        <v>44726</v>
      </c>
      <c r="C57" s="46">
        <v>44999</v>
      </c>
      <c r="D57" s="20">
        <v>10000000000</v>
      </c>
      <c r="E57" s="20">
        <v>14108400000</v>
      </c>
      <c r="F57" s="20">
        <v>27375000</v>
      </c>
      <c r="G57" s="43">
        <v>13.686</v>
      </c>
      <c r="H57" s="43">
        <v>13.781000000000001</v>
      </c>
      <c r="I57" s="44">
        <v>13.651</v>
      </c>
    </row>
    <row r="58" spans="1:9" s="37" customFormat="1" ht="18.75" x14ac:dyDescent="0.3">
      <c r="A58" s="46">
        <v>44731</v>
      </c>
      <c r="B58" s="46">
        <v>44733</v>
      </c>
      <c r="C58" s="46">
        <v>45006</v>
      </c>
      <c r="D58" s="20">
        <v>9000000000</v>
      </c>
      <c r="E58" s="20">
        <v>10853150000</v>
      </c>
      <c r="F58" s="20">
        <v>10000000</v>
      </c>
      <c r="G58" s="43">
        <v>13.94</v>
      </c>
      <c r="H58" s="43">
        <v>14</v>
      </c>
      <c r="I58" s="44">
        <v>13.651</v>
      </c>
    </row>
    <row r="59" spans="1:9" s="37" customFormat="1" ht="18.75" x14ac:dyDescent="0.3">
      <c r="A59" s="46">
        <v>44738</v>
      </c>
      <c r="B59" s="46">
        <v>44740</v>
      </c>
      <c r="C59" s="46">
        <v>45013</v>
      </c>
      <c r="D59" s="20">
        <v>10000000000</v>
      </c>
      <c r="E59" s="20">
        <v>11164825000</v>
      </c>
      <c r="F59" s="20">
        <v>6679825000</v>
      </c>
      <c r="G59" s="43">
        <v>15.356</v>
      </c>
      <c r="H59" s="43">
        <v>15.401</v>
      </c>
      <c r="I59" s="44">
        <v>13.898999999999999</v>
      </c>
    </row>
  </sheetData>
  <mergeCells count="1">
    <mergeCell ref="A3:H4"/>
  </mergeCells>
  <printOptions horizontalCentered="1"/>
  <pageMargins left="0.17" right="0.16" top="0.46" bottom="0.28000000000000003" header="0.06" footer="0.2"/>
  <pageSetup paperSize="9" scale="63" orientation="portrait" r:id="rId1"/>
  <ignoredErrors>
    <ignoredError sqref="A8:A37" calculatedColumn="1"/>
  </ignoredErrors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0"/>
  <sheetViews>
    <sheetView workbookViewId="0">
      <pane xSplit="2" ySplit="7" topLeftCell="C48" activePane="bottomRight" state="frozen"/>
      <selection pane="topRight" activeCell="C1" sqref="C1"/>
      <selection pane="bottomLeft" activeCell="A5" sqref="A5"/>
      <selection pane="bottomRight" activeCell="I1" sqref="A1:I70"/>
    </sheetView>
  </sheetViews>
  <sheetFormatPr defaultRowHeight="15" x14ac:dyDescent="0.25"/>
  <cols>
    <col min="1" max="3" width="18.7109375" customWidth="1"/>
    <col min="4" max="6" width="19.42578125" bestFit="1" customWidth="1"/>
    <col min="7" max="9" width="18.71093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69" t="s">
        <v>22</v>
      </c>
      <c r="C3" s="69"/>
      <c r="D3" s="69"/>
      <c r="E3" s="69"/>
      <c r="F3" s="69"/>
      <c r="G3" s="69"/>
      <c r="H3" s="69"/>
      <c r="I3" s="69"/>
    </row>
    <row r="4" spans="1:9" ht="12" customHeight="1" x14ac:dyDescent="0.25">
      <c r="B4" s="69"/>
      <c r="C4" s="69"/>
      <c r="D4" s="69"/>
      <c r="E4" s="69"/>
      <c r="F4" s="69"/>
      <c r="G4" s="69"/>
      <c r="H4" s="69"/>
      <c r="I4" s="69"/>
    </row>
    <row r="5" spans="1:9" ht="12" customHeight="1" x14ac:dyDescent="0.25"/>
    <row r="6" spans="1:9" ht="12" customHeight="1" x14ac:dyDescent="0.25"/>
    <row r="7" spans="1:9" s="28" customFormat="1" ht="39.950000000000003" customHeight="1" thickBot="1" x14ac:dyDescent="0.3">
      <c r="A7" s="30" t="s">
        <v>5</v>
      </c>
      <c r="B7" s="31" t="s">
        <v>6</v>
      </c>
      <c r="C7" s="31" t="s">
        <v>7</v>
      </c>
      <c r="D7" s="31" t="s">
        <v>8</v>
      </c>
      <c r="E7" s="31" t="s">
        <v>9</v>
      </c>
      <c r="F7" s="31" t="s">
        <v>10</v>
      </c>
      <c r="G7" s="31" t="s">
        <v>11</v>
      </c>
      <c r="H7" s="31" t="s">
        <v>12</v>
      </c>
      <c r="I7" s="31" t="s">
        <v>13</v>
      </c>
    </row>
    <row r="8" spans="1:9" s="37" customFormat="1" ht="19.5" thickTop="1" x14ac:dyDescent="0.3">
      <c r="A8" s="54">
        <v>44378</v>
      </c>
      <c r="B8" s="26">
        <v>44383</v>
      </c>
      <c r="C8" s="26">
        <v>44747</v>
      </c>
      <c r="D8" s="5">
        <v>15000000000</v>
      </c>
      <c r="E8" s="5">
        <v>17317450000</v>
      </c>
      <c r="F8" s="19">
        <v>11107450000</v>
      </c>
      <c r="G8" s="6">
        <v>13.265000000000001</v>
      </c>
      <c r="H8" s="6">
        <v>13.3</v>
      </c>
      <c r="I8" s="6">
        <v>13.000999999999999</v>
      </c>
    </row>
    <row r="9" spans="1:9" s="37" customFormat="1" ht="18.75" x14ac:dyDescent="0.3">
      <c r="A9" s="55">
        <v>44385</v>
      </c>
      <c r="B9" s="26">
        <v>44390</v>
      </c>
      <c r="C9" s="26">
        <v>44754</v>
      </c>
      <c r="D9" s="5">
        <v>14500000000</v>
      </c>
      <c r="E9" s="5">
        <v>30235675000</v>
      </c>
      <c r="F9" s="5">
        <v>17647675000</v>
      </c>
      <c r="G9" s="6">
        <v>13.282999999999999</v>
      </c>
      <c r="H9" s="6">
        <v>13.3</v>
      </c>
      <c r="I9" s="6">
        <v>13.000999999999999</v>
      </c>
    </row>
    <row r="10" spans="1:9" s="37" customFormat="1" ht="18.75" x14ac:dyDescent="0.3">
      <c r="A10" s="54">
        <v>44392</v>
      </c>
      <c r="B10" s="26">
        <v>44397</v>
      </c>
      <c r="C10" s="26">
        <v>44761</v>
      </c>
      <c r="D10" s="5">
        <v>15000000000</v>
      </c>
      <c r="E10" s="5">
        <v>31227925000</v>
      </c>
      <c r="F10" s="19">
        <v>20734775000</v>
      </c>
      <c r="G10" s="6">
        <v>13.282999999999999</v>
      </c>
      <c r="H10" s="6">
        <v>13.31</v>
      </c>
      <c r="I10" s="6">
        <v>13.000999999999999</v>
      </c>
    </row>
    <row r="11" spans="1:9" s="37" customFormat="1" ht="18.75" x14ac:dyDescent="0.3">
      <c r="A11" s="55">
        <v>44399</v>
      </c>
      <c r="B11" s="26">
        <v>44404</v>
      </c>
      <c r="C11" s="26">
        <v>44768</v>
      </c>
      <c r="D11" s="5">
        <v>14500000000</v>
      </c>
      <c r="E11" s="5">
        <v>30470775000</v>
      </c>
      <c r="F11" s="5">
        <v>25705775000</v>
      </c>
      <c r="G11" s="6">
        <v>13.307</v>
      </c>
      <c r="H11" s="6">
        <v>13.32</v>
      </c>
      <c r="I11" s="6">
        <v>13.000999999999999</v>
      </c>
    </row>
    <row r="12" spans="1:9" s="37" customFormat="1" ht="18.75" x14ac:dyDescent="0.3">
      <c r="A12" s="54">
        <v>44409</v>
      </c>
      <c r="B12" s="26">
        <v>44411</v>
      </c>
      <c r="C12" s="26">
        <v>44775</v>
      </c>
      <c r="D12" s="5">
        <v>15000000000</v>
      </c>
      <c r="E12" s="5">
        <v>55252725000</v>
      </c>
      <c r="F12" s="19">
        <v>36408375000</v>
      </c>
      <c r="G12" s="6">
        <v>13.250999999999999</v>
      </c>
      <c r="H12" s="6">
        <v>13.26</v>
      </c>
      <c r="I12" s="6">
        <v>13.101000000000001</v>
      </c>
    </row>
    <row r="13" spans="1:9" s="37" customFormat="1" ht="18.75" x14ac:dyDescent="0.3">
      <c r="A13" s="55">
        <v>44416</v>
      </c>
      <c r="B13" s="26">
        <v>44418</v>
      </c>
      <c r="C13" s="26">
        <v>44782</v>
      </c>
      <c r="D13" s="5">
        <v>14500000000</v>
      </c>
      <c r="E13" s="5">
        <v>24418450000</v>
      </c>
      <c r="F13" s="5">
        <v>16753075000</v>
      </c>
      <c r="G13" s="6">
        <v>13.256</v>
      </c>
      <c r="H13" s="6">
        <v>13.28</v>
      </c>
      <c r="I13" s="6">
        <v>12.5</v>
      </c>
    </row>
    <row r="14" spans="1:9" s="37" customFormat="1" ht="18.75" x14ac:dyDescent="0.3">
      <c r="A14" s="54">
        <v>44423</v>
      </c>
      <c r="B14" s="26">
        <v>44425</v>
      </c>
      <c r="C14" s="26">
        <v>44789</v>
      </c>
      <c r="D14" s="5">
        <v>15000000000</v>
      </c>
      <c r="E14" s="5">
        <v>31601425000</v>
      </c>
      <c r="F14" s="19">
        <v>25196425000</v>
      </c>
      <c r="G14" s="6">
        <v>13.273999999999999</v>
      </c>
      <c r="H14" s="6">
        <v>13.3</v>
      </c>
      <c r="I14" s="6">
        <v>13.000999999999999</v>
      </c>
    </row>
    <row r="15" spans="1:9" s="37" customFormat="1" ht="18.75" x14ac:dyDescent="0.3">
      <c r="A15" s="56">
        <f>Table4[[#This Row],[Settlement 
Date]]-1</f>
        <v>44424</v>
      </c>
      <c r="B15" s="57">
        <v>44425</v>
      </c>
      <c r="C15" s="57">
        <v>44789</v>
      </c>
      <c r="D15" s="5">
        <v>600000000</v>
      </c>
      <c r="E15" s="5">
        <v>792000000</v>
      </c>
      <c r="F15" s="5">
        <v>11436216400</v>
      </c>
      <c r="G15" s="25">
        <v>1.3959999999999999</v>
      </c>
      <c r="H15" s="6">
        <v>1.4</v>
      </c>
      <c r="I15" s="25">
        <v>1.35</v>
      </c>
    </row>
    <row r="16" spans="1:9" s="37" customFormat="1" ht="18.75" x14ac:dyDescent="0.3">
      <c r="A16" s="54">
        <v>44430</v>
      </c>
      <c r="B16" s="26">
        <v>44432</v>
      </c>
      <c r="C16" s="26">
        <v>44789</v>
      </c>
      <c r="D16" s="5">
        <v>14500000000</v>
      </c>
      <c r="E16" s="5">
        <v>46510025000</v>
      </c>
      <c r="F16" s="5">
        <v>37339125000</v>
      </c>
      <c r="G16" s="6">
        <v>13.182</v>
      </c>
      <c r="H16" s="6">
        <v>13.26</v>
      </c>
      <c r="I16" s="6">
        <v>13.000999999999999</v>
      </c>
    </row>
    <row r="17" spans="1:9" s="37" customFormat="1" ht="18.75" x14ac:dyDescent="0.3">
      <c r="A17" s="55">
        <v>44437</v>
      </c>
      <c r="B17" s="26">
        <v>44439</v>
      </c>
      <c r="C17" s="26">
        <v>44789</v>
      </c>
      <c r="D17" s="5">
        <v>15000000000</v>
      </c>
      <c r="E17" s="5">
        <v>47541375000</v>
      </c>
      <c r="F17" s="19">
        <v>21720950000</v>
      </c>
      <c r="G17" s="6">
        <v>13.125</v>
      </c>
      <c r="H17" s="6">
        <v>13.151</v>
      </c>
      <c r="I17" s="6">
        <v>12.9</v>
      </c>
    </row>
    <row r="18" spans="1:9" s="37" customFormat="1" ht="18.75" x14ac:dyDescent="0.3">
      <c r="A18" s="54">
        <v>44441</v>
      </c>
      <c r="B18" s="26">
        <v>44446</v>
      </c>
      <c r="C18" s="26">
        <v>44810</v>
      </c>
      <c r="D18" s="5">
        <v>14500000000</v>
      </c>
      <c r="E18" s="5">
        <v>56173775000</v>
      </c>
      <c r="F18" s="5">
        <v>28396850000</v>
      </c>
      <c r="G18" s="6">
        <v>12.986000000000001</v>
      </c>
      <c r="H18" s="6">
        <v>13.02</v>
      </c>
      <c r="I18" s="6">
        <v>12.5</v>
      </c>
    </row>
    <row r="19" spans="1:9" s="37" customFormat="1" ht="18.75" x14ac:dyDescent="0.3">
      <c r="A19" s="55">
        <v>44448</v>
      </c>
      <c r="B19" s="26">
        <v>44453</v>
      </c>
      <c r="C19" s="26">
        <v>44817</v>
      </c>
      <c r="D19" s="5">
        <v>15000000000</v>
      </c>
      <c r="E19" s="5">
        <v>28826300000</v>
      </c>
      <c r="F19" s="19">
        <v>20356300000</v>
      </c>
      <c r="G19" s="6">
        <v>13.021000000000001</v>
      </c>
      <c r="H19" s="6">
        <v>13.07</v>
      </c>
      <c r="I19" s="6">
        <v>12.6</v>
      </c>
    </row>
    <row r="20" spans="1:9" s="37" customFormat="1" ht="18.75" x14ac:dyDescent="0.3">
      <c r="A20" s="54">
        <v>44455</v>
      </c>
      <c r="B20" s="26">
        <v>44460</v>
      </c>
      <c r="C20" s="26">
        <v>44824</v>
      </c>
      <c r="D20" s="5">
        <v>14500000000</v>
      </c>
      <c r="E20" s="5">
        <v>40264750000</v>
      </c>
      <c r="F20" s="5">
        <v>21549400000</v>
      </c>
      <c r="G20" s="6">
        <v>13.025</v>
      </c>
      <c r="H20" s="6">
        <v>13.051</v>
      </c>
      <c r="I20" s="6">
        <v>12.75</v>
      </c>
    </row>
    <row r="21" spans="1:9" s="37" customFormat="1" ht="18.75" x14ac:dyDescent="0.3">
      <c r="A21" s="55">
        <v>44462</v>
      </c>
      <c r="B21" s="26">
        <v>44467</v>
      </c>
      <c r="C21" s="26">
        <v>44831</v>
      </c>
      <c r="D21" s="5">
        <v>15000000000</v>
      </c>
      <c r="E21" s="5">
        <v>33634425000</v>
      </c>
      <c r="F21" s="19">
        <v>9756200000</v>
      </c>
      <c r="G21" s="6">
        <v>13.03</v>
      </c>
      <c r="H21" s="6">
        <v>13.06</v>
      </c>
      <c r="I21" s="6">
        <v>12.5</v>
      </c>
    </row>
    <row r="22" spans="1:9" s="37" customFormat="1" ht="18.75" x14ac:dyDescent="0.3">
      <c r="A22" s="54">
        <v>44469</v>
      </c>
      <c r="B22" s="26">
        <v>44474</v>
      </c>
      <c r="C22" s="26">
        <v>44838</v>
      </c>
      <c r="D22" s="5">
        <v>15000000000</v>
      </c>
      <c r="E22" s="5">
        <v>46781075000</v>
      </c>
      <c r="F22" s="5">
        <v>17399925000</v>
      </c>
      <c r="G22" s="6">
        <v>13.055999999999999</v>
      </c>
      <c r="H22" s="6">
        <v>13.08</v>
      </c>
      <c r="I22" s="6">
        <v>12.8</v>
      </c>
    </row>
    <row r="23" spans="1:9" s="37" customFormat="1" ht="18.75" x14ac:dyDescent="0.3">
      <c r="A23" s="55">
        <v>44476</v>
      </c>
      <c r="B23" s="26">
        <v>44481</v>
      </c>
      <c r="C23" s="26">
        <v>44845</v>
      </c>
      <c r="D23" s="5">
        <v>14500000000</v>
      </c>
      <c r="E23" s="5">
        <v>39755500000</v>
      </c>
      <c r="F23" s="19">
        <v>20606425000</v>
      </c>
      <c r="G23" s="6">
        <v>13.113</v>
      </c>
      <c r="H23" s="6">
        <v>13.151</v>
      </c>
      <c r="I23" s="6">
        <v>12.85</v>
      </c>
    </row>
    <row r="24" spans="1:9" s="37" customFormat="1" ht="18.75" x14ac:dyDescent="0.3">
      <c r="A24" s="54">
        <v>44483</v>
      </c>
      <c r="B24" s="26">
        <v>44488</v>
      </c>
      <c r="C24" s="26">
        <v>44852</v>
      </c>
      <c r="D24" s="5">
        <v>15000000000</v>
      </c>
      <c r="E24" s="5">
        <v>40913475000</v>
      </c>
      <c r="F24" s="5">
        <v>28013375000</v>
      </c>
      <c r="G24" s="6">
        <v>13.163</v>
      </c>
      <c r="H24" s="6">
        <v>13.18</v>
      </c>
      <c r="I24" s="6">
        <v>12.8</v>
      </c>
    </row>
    <row r="25" spans="1:9" s="37" customFormat="1" ht="18.75" x14ac:dyDescent="0.3">
      <c r="A25" s="55">
        <v>44490</v>
      </c>
      <c r="B25" s="26">
        <v>44495</v>
      </c>
      <c r="C25" s="26">
        <v>44859</v>
      </c>
      <c r="D25" s="5">
        <v>14500000000</v>
      </c>
      <c r="E25" s="5">
        <v>36963550000</v>
      </c>
      <c r="F25" s="19">
        <v>21211900000</v>
      </c>
      <c r="G25" s="6">
        <v>13.177</v>
      </c>
      <c r="H25" s="6">
        <v>13.18</v>
      </c>
      <c r="I25" s="6">
        <v>12.8</v>
      </c>
    </row>
    <row r="26" spans="1:9" s="37" customFormat="1" ht="18.75" x14ac:dyDescent="0.3">
      <c r="A26" s="54">
        <v>44501</v>
      </c>
      <c r="B26" s="26">
        <v>44502</v>
      </c>
      <c r="C26" s="26">
        <v>44866</v>
      </c>
      <c r="D26" s="5">
        <v>15000000000</v>
      </c>
      <c r="E26" s="5">
        <v>35616300000</v>
      </c>
      <c r="F26" s="5">
        <v>28701300000</v>
      </c>
      <c r="G26" s="6">
        <v>13.202999999999999</v>
      </c>
      <c r="H26" s="6">
        <v>13.23</v>
      </c>
      <c r="I26" s="6">
        <v>12.98</v>
      </c>
    </row>
    <row r="27" spans="1:9" s="37" customFormat="1" ht="18.75" x14ac:dyDescent="0.3">
      <c r="A27" s="55">
        <v>44508</v>
      </c>
      <c r="B27" s="26">
        <v>44509</v>
      </c>
      <c r="C27" s="26">
        <v>44873</v>
      </c>
      <c r="D27" s="5">
        <v>14500000000</v>
      </c>
      <c r="E27" s="5">
        <v>51077650000</v>
      </c>
      <c r="F27" s="19">
        <v>41328550000</v>
      </c>
      <c r="G27" s="6">
        <v>13.253</v>
      </c>
      <c r="H27" s="6">
        <v>13.28</v>
      </c>
      <c r="I27" s="6">
        <v>13.000999999999999</v>
      </c>
    </row>
    <row r="28" spans="1:9" s="37" customFormat="1" ht="18.75" x14ac:dyDescent="0.3">
      <c r="A28" s="58">
        <v>44508</v>
      </c>
      <c r="B28" s="59">
        <v>44509</v>
      </c>
      <c r="C28" s="59">
        <v>44873</v>
      </c>
      <c r="D28" s="5">
        <v>698300000</v>
      </c>
      <c r="E28" s="5">
        <v>819500000</v>
      </c>
      <c r="F28" s="5">
        <v>12674450350</v>
      </c>
      <c r="G28" s="6">
        <v>1.3979999999999999</v>
      </c>
      <c r="H28" s="6">
        <v>1.4</v>
      </c>
      <c r="I28" s="6">
        <v>1.375</v>
      </c>
    </row>
    <row r="29" spans="1:9" s="37" customFormat="1" ht="18.75" x14ac:dyDescent="0.3">
      <c r="A29" s="55">
        <v>44515</v>
      </c>
      <c r="B29" s="26">
        <v>44516</v>
      </c>
      <c r="C29" s="26">
        <v>44880</v>
      </c>
      <c r="D29" s="5">
        <v>15000000000</v>
      </c>
      <c r="E29" s="5">
        <v>42839675000</v>
      </c>
      <c r="F29" s="19">
        <v>30273850000</v>
      </c>
      <c r="G29" s="6">
        <v>13.285</v>
      </c>
      <c r="H29" s="6">
        <v>13.3</v>
      </c>
      <c r="I29" s="6">
        <v>13.000999999999999</v>
      </c>
    </row>
    <row r="30" spans="1:9" s="37" customFormat="1" ht="18.75" x14ac:dyDescent="0.3">
      <c r="A30" s="60">
        <v>44515</v>
      </c>
      <c r="B30" s="61">
        <v>44516</v>
      </c>
      <c r="C30" s="61">
        <v>44880</v>
      </c>
      <c r="D30" s="5">
        <v>1585700000</v>
      </c>
      <c r="E30" s="5">
        <v>1766000000</v>
      </c>
      <c r="F30" s="5">
        <v>25288137600</v>
      </c>
      <c r="G30" s="6">
        <v>2.9950000000000001</v>
      </c>
      <c r="H30" s="6">
        <v>3</v>
      </c>
      <c r="I30" s="6">
        <v>2.95</v>
      </c>
    </row>
    <row r="31" spans="1:9" s="37" customFormat="1" ht="18.75" x14ac:dyDescent="0.3">
      <c r="A31" s="55">
        <v>44522</v>
      </c>
      <c r="B31" s="26">
        <v>44523</v>
      </c>
      <c r="C31" s="26">
        <v>44887</v>
      </c>
      <c r="D31" s="5">
        <v>14500000000</v>
      </c>
      <c r="E31" s="5">
        <v>31430450000</v>
      </c>
      <c r="F31" s="19">
        <v>22814875000</v>
      </c>
      <c r="G31" s="6">
        <v>13.318</v>
      </c>
      <c r="H31" s="6">
        <v>13.339</v>
      </c>
      <c r="I31" s="6">
        <v>13.000999999999999</v>
      </c>
    </row>
    <row r="32" spans="1:9" s="37" customFormat="1" ht="18.75" x14ac:dyDescent="0.3">
      <c r="A32" s="54">
        <v>44529</v>
      </c>
      <c r="B32" s="26">
        <v>44530</v>
      </c>
      <c r="C32" s="26">
        <v>44894</v>
      </c>
      <c r="D32" s="5">
        <v>15000000000</v>
      </c>
      <c r="E32" s="5">
        <v>33733200000</v>
      </c>
      <c r="F32" s="5">
        <v>15000000000</v>
      </c>
      <c r="G32" s="6">
        <v>13.334</v>
      </c>
      <c r="H32" s="6">
        <v>13.339</v>
      </c>
      <c r="I32" s="6">
        <v>13.000999999999999</v>
      </c>
    </row>
    <row r="33" spans="1:9" s="37" customFormat="1" ht="18.75" x14ac:dyDescent="0.3">
      <c r="A33" s="55">
        <v>44536</v>
      </c>
      <c r="B33" s="26">
        <v>44537</v>
      </c>
      <c r="C33" s="26">
        <v>44901</v>
      </c>
      <c r="D33" s="5">
        <v>14500000000</v>
      </c>
      <c r="E33" s="5">
        <v>35499125000</v>
      </c>
      <c r="F33" s="19">
        <v>15555750000</v>
      </c>
      <c r="G33" s="6">
        <v>13.318</v>
      </c>
      <c r="H33" s="6">
        <v>13.33</v>
      </c>
      <c r="I33" s="6">
        <v>13.000999999999999</v>
      </c>
    </row>
    <row r="34" spans="1:9" s="37" customFormat="1" ht="18.75" x14ac:dyDescent="0.3">
      <c r="A34" s="60">
        <v>44532</v>
      </c>
      <c r="B34" s="61">
        <v>44537</v>
      </c>
      <c r="C34" s="61">
        <v>44901</v>
      </c>
      <c r="D34" s="5">
        <v>1000000000</v>
      </c>
      <c r="E34" s="5">
        <v>1150000000</v>
      </c>
      <c r="F34" s="5">
        <v>15653200000</v>
      </c>
      <c r="G34" s="6">
        <v>2.9950000000000001</v>
      </c>
      <c r="H34" s="6">
        <v>3</v>
      </c>
      <c r="I34" s="6">
        <v>2.97</v>
      </c>
    </row>
    <row r="35" spans="1:9" s="37" customFormat="1" ht="18.75" x14ac:dyDescent="0.3">
      <c r="A35" s="55">
        <v>44539</v>
      </c>
      <c r="B35" s="26">
        <v>44544</v>
      </c>
      <c r="C35" s="26">
        <v>44908</v>
      </c>
      <c r="D35" s="5">
        <v>15000000000</v>
      </c>
      <c r="E35" s="5">
        <v>47795575000</v>
      </c>
      <c r="F35" s="19">
        <v>15000000000</v>
      </c>
      <c r="G35" s="6">
        <v>13.284000000000001</v>
      </c>
      <c r="H35" s="6">
        <v>13.298</v>
      </c>
      <c r="I35" s="6">
        <v>13.000999999999999</v>
      </c>
    </row>
    <row r="36" spans="1:9" s="37" customFormat="1" ht="18.75" x14ac:dyDescent="0.3">
      <c r="A36" s="54">
        <v>44546</v>
      </c>
      <c r="B36" s="26">
        <v>44551</v>
      </c>
      <c r="C36" s="26">
        <v>44915</v>
      </c>
      <c r="D36" s="5">
        <v>14500000000</v>
      </c>
      <c r="E36" s="5">
        <v>34293325000</v>
      </c>
      <c r="F36" s="5">
        <v>14500000000</v>
      </c>
      <c r="G36" s="6">
        <v>13.244999999999999</v>
      </c>
      <c r="H36" s="6">
        <v>13.27</v>
      </c>
      <c r="I36" s="6">
        <v>13.000999999999999</v>
      </c>
    </row>
    <row r="37" spans="1:9" s="37" customFormat="1" ht="18.75" x14ac:dyDescent="0.3">
      <c r="A37" s="55">
        <v>44553</v>
      </c>
      <c r="B37" s="26">
        <v>44558</v>
      </c>
      <c r="C37" s="26">
        <v>44922</v>
      </c>
      <c r="D37" s="5">
        <v>15000000000</v>
      </c>
      <c r="E37" s="5">
        <v>35793525000</v>
      </c>
      <c r="F37" s="19">
        <v>15000000000</v>
      </c>
      <c r="G37" s="6">
        <v>13.246</v>
      </c>
      <c r="H37" s="6">
        <v>13.27</v>
      </c>
      <c r="I37" s="6">
        <v>13.000999999999999</v>
      </c>
    </row>
    <row r="38" spans="1:9" s="37" customFormat="1" ht="18.75" x14ac:dyDescent="0.3">
      <c r="A38" s="54">
        <v>44560</v>
      </c>
      <c r="B38" s="45">
        <v>44565</v>
      </c>
      <c r="C38" s="47">
        <v>44929</v>
      </c>
      <c r="D38" s="48">
        <v>6500000000</v>
      </c>
      <c r="E38" s="48">
        <v>41955050000</v>
      </c>
      <c r="F38" s="48">
        <v>21124700000</v>
      </c>
      <c r="G38" s="50">
        <v>13.222</v>
      </c>
      <c r="H38" s="49">
        <v>13.26</v>
      </c>
      <c r="I38" s="50">
        <v>12.2</v>
      </c>
    </row>
    <row r="39" spans="1:9" s="37" customFormat="1" ht="18.75" x14ac:dyDescent="0.3">
      <c r="A39" s="60">
        <v>44560</v>
      </c>
      <c r="B39" s="61">
        <v>44565</v>
      </c>
      <c r="C39" s="61">
        <v>44929</v>
      </c>
      <c r="D39" s="15">
        <v>850000000</v>
      </c>
      <c r="E39" s="15">
        <v>1037900000</v>
      </c>
      <c r="F39" s="15">
        <v>13349249640</v>
      </c>
      <c r="G39" s="14">
        <v>2.9940000000000002</v>
      </c>
      <c r="H39" s="13">
        <v>3</v>
      </c>
      <c r="I39" s="14">
        <v>2.97</v>
      </c>
    </row>
    <row r="40" spans="1:9" s="37" customFormat="1" ht="18.75" x14ac:dyDescent="0.3">
      <c r="A40" s="54">
        <v>44567</v>
      </c>
      <c r="B40" s="26">
        <v>44572</v>
      </c>
      <c r="C40" s="26">
        <v>44936</v>
      </c>
      <c r="D40" s="48">
        <v>7000000000</v>
      </c>
      <c r="E40" s="48">
        <v>50732750000</v>
      </c>
      <c r="F40" s="48">
        <v>19161500000</v>
      </c>
      <c r="G40" s="50">
        <v>13.224</v>
      </c>
      <c r="H40" s="49">
        <v>13.24</v>
      </c>
      <c r="I40" s="50">
        <v>12.699</v>
      </c>
    </row>
    <row r="41" spans="1:9" s="37" customFormat="1" ht="18.75" x14ac:dyDescent="0.3">
      <c r="A41" s="55">
        <v>44574</v>
      </c>
      <c r="B41" s="45">
        <v>44579</v>
      </c>
      <c r="C41" s="36">
        <v>44943</v>
      </c>
      <c r="D41" s="15">
        <v>6500000000</v>
      </c>
      <c r="E41" s="15">
        <v>51447700000</v>
      </c>
      <c r="F41" s="15">
        <v>39687825000</v>
      </c>
      <c r="G41" s="14">
        <v>13.207000000000001</v>
      </c>
      <c r="H41" s="13">
        <v>13.23</v>
      </c>
      <c r="I41" s="14">
        <v>13.000999999999999</v>
      </c>
    </row>
    <row r="42" spans="1:9" s="37" customFormat="1" ht="18.75" x14ac:dyDescent="0.3">
      <c r="A42" s="54">
        <v>44581</v>
      </c>
      <c r="B42" s="45">
        <v>44586</v>
      </c>
      <c r="C42" s="47">
        <v>44950</v>
      </c>
      <c r="D42" s="48">
        <v>7000000000</v>
      </c>
      <c r="E42" s="48">
        <v>30769325000</v>
      </c>
      <c r="F42" s="48">
        <v>14807325000</v>
      </c>
      <c r="G42" s="50">
        <v>13.206</v>
      </c>
      <c r="H42" s="49">
        <v>13.22</v>
      </c>
      <c r="I42" s="50">
        <v>13.000999999999999</v>
      </c>
    </row>
    <row r="43" spans="1:9" s="37" customFormat="1" ht="18.75" x14ac:dyDescent="0.3">
      <c r="A43" s="62">
        <v>44588</v>
      </c>
      <c r="B43" s="45">
        <v>44593</v>
      </c>
      <c r="C43" s="36">
        <v>44957</v>
      </c>
      <c r="D43" s="15">
        <v>6500000000</v>
      </c>
      <c r="E43" s="15">
        <v>33229625000</v>
      </c>
      <c r="F43" s="15">
        <v>27541125000</v>
      </c>
      <c r="G43" s="14">
        <v>13.21</v>
      </c>
      <c r="H43" s="13">
        <v>13.22</v>
      </c>
      <c r="I43" s="14">
        <v>12</v>
      </c>
    </row>
    <row r="44" spans="1:9" s="37" customFormat="1" ht="18.75" x14ac:dyDescent="0.3">
      <c r="A44" s="63">
        <v>44595</v>
      </c>
      <c r="B44" s="45">
        <v>44600</v>
      </c>
      <c r="C44" s="47">
        <v>44964</v>
      </c>
      <c r="D44" s="48">
        <v>7000000000</v>
      </c>
      <c r="E44" s="48">
        <v>36269700000</v>
      </c>
      <c r="F44" s="48">
        <v>27557700000</v>
      </c>
      <c r="G44" s="50">
        <v>13.206</v>
      </c>
      <c r="H44" s="49">
        <v>13.22</v>
      </c>
      <c r="I44" s="50">
        <v>12</v>
      </c>
    </row>
    <row r="45" spans="1:9" s="37" customFormat="1" ht="18.75" x14ac:dyDescent="0.3">
      <c r="A45" s="60">
        <v>44595</v>
      </c>
      <c r="B45" s="61">
        <v>44600</v>
      </c>
      <c r="C45" s="61">
        <v>44964</v>
      </c>
      <c r="D45" s="15">
        <v>1050000000</v>
      </c>
      <c r="E45" s="15">
        <v>1298500000</v>
      </c>
      <c r="F45" s="15">
        <v>16876260150</v>
      </c>
      <c r="G45" s="14">
        <v>2.9969999999999999</v>
      </c>
      <c r="H45" s="13">
        <v>3</v>
      </c>
      <c r="I45" s="14">
        <v>2.97</v>
      </c>
    </row>
    <row r="46" spans="1:9" s="37" customFormat="1" ht="18.75" x14ac:dyDescent="0.3">
      <c r="A46" s="54">
        <v>44602</v>
      </c>
      <c r="B46" s="26">
        <v>44607</v>
      </c>
      <c r="C46" s="26">
        <v>44971</v>
      </c>
      <c r="D46" s="48">
        <v>6500000000</v>
      </c>
      <c r="E46" s="48">
        <v>25250600000</v>
      </c>
      <c r="F46" s="48">
        <v>15803950000</v>
      </c>
      <c r="G46" s="50">
        <v>13.215999999999999</v>
      </c>
      <c r="H46" s="49">
        <v>13.23</v>
      </c>
      <c r="I46" s="50">
        <v>12.699</v>
      </c>
    </row>
    <row r="47" spans="1:9" s="37" customFormat="1" ht="18.75" x14ac:dyDescent="0.3">
      <c r="A47" s="62">
        <v>44609</v>
      </c>
      <c r="B47" s="45">
        <v>44614</v>
      </c>
      <c r="C47" s="36">
        <v>44978</v>
      </c>
      <c r="D47" s="15">
        <v>7000000000</v>
      </c>
      <c r="E47" s="15">
        <v>29002600000</v>
      </c>
      <c r="F47" s="15">
        <v>22002375000</v>
      </c>
      <c r="G47" s="14">
        <v>13.221</v>
      </c>
      <c r="H47" s="13">
        <v>13.23</v>
      </c>
      <c r="I47" s="14">
        <v>12.699</v>
      </c>
    </row>
    <row r="48" spans="1:9" s="37" customFormat="1" ht="18.75" x14ac:dyDescent="0.3">
      <c r="A48" s="54">
        <v>44616</v>
      </c>
      <c r="B48" s="26">
        <v>44621</v>
      </c>
      <c r="C48" s="26">
        <v>44985</v>
      </c>
      <c r="D48" s="48">
        <v>6500000000</v>
      </c>
      <c r="E48" s="48">
        <v>12994100000</v>
      </c>
      <c r="F48" s="48">
        <v>4418725000</v>
      </c>
      <c r="G48" s="50">
        <v>13.204000000000001</v>
      </c>
      <c r="H48" s="49">
        <v>13.249000000000001</v>
      </c>
      <c r="I48" s="50">
        <v>13.000999999999999</v>
      </c>
    </row>
    <row r="49" spans="1:9" s="37" customFormat="1" ht="18.75" x14ac:dyDescent="0.3">
      <c r="A49" s="62">
        <v>44623</v>
      </c>
      <c r="B49" s="45">
        <v>44628</v>
      </c>
      <c r="C49" s="36">
        <v>44992</v>
      </c>
      <c r="D49" s="15">
        <v>7000000000</v>
      </c>
      <c r="E49" s="15">
        <v>15010100000</v>
      </c>
      <c r="F49" s="15">
        <v>3039725000</v>
      </c>
      <c r="G49" s="14">
        <v>13.212</v>
      </c>
      <c r="H49" s="13">
        <v>13.247999999999999</v>
      </c>
      <c r="I49" s="14">
        <v>12.99</v>
      </c>
    </row>
    <row r="50" spans="1:9" s="37" customFormat="1" ht="18.75" x14ac:dyDescent="0.3">
      <c r="A50" s="54">
        <v>44630</v>
      </c>
      <c r="B50" s="26">
        <v>44635</v>
      </c>
      <c r="C50" s="26">
        <v>44999</v>
      </c>
      <c r="D50" s="48">
        <v>6500000000</v>
      </c>
      <c r="E50" s="48">
        <v>8698450000</v>
      </c>
      <c r="F50" s="48">
        <v>729950000</v>
      </c>
      <c r="G50" s="50">
        <v>13.198</v>
      </c>
      <c r="H50" s="49">
        <v>13.23</v>
      </c>
      <c r="I50" s="50">
        <v>13.000999999999999</v>
      </c>
    </row>
    <row r="51" spans="1:9" s="37" customFormat="1" ht="18.75" x14ac:dyDescent="0.3">
      <c r="A51" s="62">
        <v>44637</v>
      </c>
      <c r="B51" s="45">
        <v>44642</v>
      </c>
      <c r="C51" s="36">
        <v>45006</v>
      </c>
      <c r="D51" s="15">
        <v>7000000000</v>
      </c>
      <c r="E51" s="15">
        <v>13417675000</v>
      </c>
      <c r="F51" s="15">
        <v>306375000</v>
      </c>
      <c r="G51" s="14">
        <v>13.153</v>
      </c>
      <c r="H51" s="13">
        <v>13.23</v>
      </c>
      <c r="I51" s="14">
        <v>13.000999999999999</v>
      </c>
    </row>
    <row r="52" spans="1:9" s="37" customFormat="1" ht="18.75" x14ac:dyDescent="0.3">
      <c r="A52" s="54">
        <v>44644</v>
      </c>
      <c r="B52" s="45">
        <v>44649</v>
      </c>
      <c r="C52" s="47">
        <v>45013</v>
      </c>
      <c r="D52" s="48">
        <v>6500000000</v>
      </c>
      <c r="E52" s="48">
        <v>10567275000</v>
      </c>
      <c r="F52" s="48">
        <v>97500000</v>
      </c>
      <c r="G52" s="50">
        <v>13.395</v>
      </c>
      <c r="H52" s="49">
        <v>13.500999999999999</v>
      </c>
      <c r="I52" s="50">
        <v>13.000999999999999</v>
      </c>
    </row>
    <row r="53" spans="1:9" s="37" customFormat="1" ht="18.75" x14ac:dyDescent="0.3">
      <c r="A53" s="62">
        <v>44651</v>
      </c>
      <c r="B53" s="45">
        <v>44656</v>
      </c>
      <c r="C53" s="36">
        <v>45020</v>
      </c>
      <c r="D53" s="15">
        <v>8000000000</v>
      </c>
      <c r="E53" s="15">
        <v>21445950000</v>
      </c>
      <c r="F53" s="15">
        <v>8499950000</v>
      </c>
      <c r="G53" s="14">
        <v>13.494</v>
      </c>
      <c r="H53" s="13">
        <v>13.55</v>
      </c>
      <c r="I53" s="14">
        <v>13.000999999999999</v>
      </c>
    </row>
    <row r="54" spans="1:9" s="37" customFormat="1" ht="18.75" x14ac:dyDescent="0.3">
      <c r="A54" s="54">
        <v>44658</v>
      </c>
      <c r="B54" s="45">
        <v>44663</v>
      </c>
      <c r="C54" s="47">
        <v>45027</v>
      </c>
      <c r="D54" s="48">
        <v>7000000000</v>
      </c>
      <c r="E54" s="48">
        <v>35378350000</v>
      </c>
      <c r="F54" s="48">
        <v>21129750000</v>
      </c>
      <c r="G54" s="50">
        <v>13.548</v>
      </c>
      <c r="H54" s="49">
        <v>13.579000000000001</v>
      </c>
      <c r="I54" s="50">
        <v>13.249000000000001</v>
      </c>
    </row>
    <row r="55" spans="1:9" s="37" customFormat="1" ht="18.75" x14ac:dyDescent="0.3">
      <c r="A55" s="62">
        <v>44665</v>
      </c>
      <c r="B55" s="45">
        <v>44670</v>
      </c>
      <c r="C55" s="36">
        <v>45034</v>
      </c>
      <c r="D55" s="15">
        <v>8000000000</v>
      </c>
      <c r="E55" s="15">
        <v>13331550000</v>
      </c>
      <c r="F55" s="15">
        <v>303350000</v>
      </c>
      <c r="G55" s="14">
        <v>13.504</v>
      </c>
      <c r="H55" s="13">
        <v>13.579000000000001</v>
      </c>
      <c r="I55" s="14">
        <v>12.5</v>
      </c>
    </row>
    <row r="56" spans="1:9" s="37" customFormat="1" ht="18.75" x14ac:dyDescent="0.3">
      <c r="A56" s="54">
        <v>44672</v>
      </c>
      <c r="B56" s="45">
        <v>44677</v>
      </c>
      <c r="C56" s="47">
        <v>45041</v>
      </c>
      <c r="D56" s="48">
        <v>7000000000</v>
      </c>
      <c r="E56" s="48">
        <v>13058475000</v>
      </c>
      <c r="F56" s="48">
        <v>630200000</v>
      </c>
      <c r="G56" s="50">
        <v>13.413</v>
      </c>
      <c r="H56" s="49">
        <v>13.55</v>
      </c>
      <c r="I56" s="50">
        <v>13.201000000000001</v>
      </c>
    </row>
    <row r="57" spans="1:9" s="37" customFormat="1" ht="18.75" x14ac:dyDescent="0.3">
      <c r="A57" s="62">
        <v>44679</v>
      </c>
      <c r="B57" s="45">
        <v>44684</v>
      </c>
      <c r="C57" s="36">
        <v>45048</v>
      </c>
      <c r="D57" s="15">
        <v>8000000000</v>
      </c>
      <c r="E57" s="15">
        <v>12408850000</v>
      </c>
      <c r="F57" s="15">
        <v>62850000</v>
      </c>
      <c r="G57" s="14">
        <v>13.627000000000001</v>
      </c>
      <c r="H57" s="13">
        <v>13.689</v>
      </c>
      <c r="I57" s="14">
        <v>13.4</v>
      </c>
    </row>
    <row r="58" spans="1:9" s="37" customFormat="1" ht="18.75" x14ac:dyDescent="0.3">
      <c r="A58" s="65">
        <v>44315</v>
      </c>
      <c r="B58" s="66">
        <v>44320</v>
      </c>
      <c r="C58" s="67">
        <v>44684</v>
      </c>
      <c r="D58" s="48">
        <v>988500000</v>
      </c>
      <c r="E58" s="48">
        <v>1316800000</v>
      </c>
      <c r="F58" s="48">
        <v>18745724800</v>
      </c>
      <c r="G58" s="50">
        <v>2.9969999999999999</v>
      </c>
      <c r="H58" s="49">
        <v>3</v>
      </c>
      <c r="I58" s="50">
        <v>2.97</v>
      </c>
    </row>
    <row r="59" spans="1:9" s="37" customFormat="1" ht="18.75" x14ac:dyDescent="0.3">
      <c r="A59" s="62">
        <v>44686</v>
      </c>
      <c r="B59" s="45">
        <v>44691</v>
      </c>
      <c r="C59" s="36">
        <v>45055</v>
      </c>
      <c r="D59" s="15">
        <v>7000000000</v>
      </c>
      <c r="E59" s="15">
        <v>9570950000</v>
      </c>
      <c r="F59" s="15">
        <v>107950000</v>
      </c>
      <c r="G59" s="14">
        <v>13.691000000000001</v>
      </c>
      <c r="H59" s="13">
        <v>13.7</v>
      </c>
      <c r="I59" s="14">
        <v>13.500999999999999</v>
      </c>
    </row>
    <row r="60" spans="1:9" s="37" customFormat="1" ht="18.75" x14ac:dyDescent="0.3">
      <c r="A60" s="54">
        <v>44693</v>
      </c>
      <c r="B60" s="45">
        <v>44698</v>
      </c>
      <c r="C60" s="47">
        <v>45062</v>
      </c>
      <c r="D60" s="48">
        <v>8000000000</v>
      </c>
      <c r="E60" s="48">
        <v>12493800000</v>
      </c>
      <c r="F60" s="48">
        <v>386975000</v>
      </c>
      <c r="G60" s="50">
        <v>13.622999999999999</v>
      </c>
      <c r="H60" s="49">
        <v>13.7</v>
      </c>
      <c r="I60" s="50">
        <v>13.500999999999999</v>
      </c>
    </row>
    <row r="61" spans="1:9" s="37" customFormat="1" ht="18.75" x14ac:dyDescent="0.3">
      <c r="A61" s="62">
        <v>44700</v>
      </c>
      <c r="B61" s="45">
        <v>44705</v>
      </c>
      <c r="C61" s="36">
        <v>45069</v>
      </c>
      <c r="D61" s="15">
        <v>7000000000</v>
      </c>
      <c r="E61" s="15">
        <v>10371850000</v>
      </c>
      <c r="F61" s="15">
        <v>468050000</v>
      </c>
      <c r="G61" s="14">
        <v>13.637</v>
      </c>
      <c r="H61" s="13">
        <v>13.7</v>
      </c>
      <c r="I61" s="14">
        <v>13.249000000000001</v>
      </c>
    </row>
    <row r="62" spans="1:9" s="37" customFormat="1" ht="18.75" x14ac:dyDescent="0.3">
      <c r="A62" s="54">
        <v>44707</v>
      </c>
      <c r="B62" s="45">
        <v>44712</v>
      </c>
      <c r="C62" s="47">
        <v>45076</v>
      </c>
      <c r="D62" s="48">
        <v>8000000000</v>
      </c>
      <c r="E62" s="48">
        <v>12045575000</v>
      </c>
      <c r="F62" s="48">
        <v>1372650000</v>
      </c>
      <c r="G62" s="50">
        <v>13.840999999999999</v>
      </c>
      <c r="H62" s="49">
        <v>14.141</v>
      </c>
      <c r="I62" s="50">
        <v>13.45</v>
      </c>
    </row>
    <row r="63" spans="1:9" s="37" customFormat="1" ht="18.75" x14ac:dyDescent="0.3">
      <c r="A63" s="62">
        <f>Table4[[#This Row],[Settlement 
Date]]-5</f>
        <v>44714</v>
      </c>
      <c r="B63" s="45">
        <v>44719</v>
      </c>
      <c r="C63" s="36">
        <v>45083</v>
      </c>
      <c r="D63" s="15">
        <v>7000000000</v>
      </c>
      <c r="E63" s="15">
        <v>15462250000</v>
      </c>
      <c r="F63" s="15">
        <v>3467250000</v>
      </c>
      <c r="G63" s="14">
        <v>13.798</v>
      </c>
      <c r="H63" s="13">
        <v>14.141</v>
      </c>
      <c r="I63" s="14">
        <v>13.7</v>
      </c>
    </row>
    <row r="64" spans="1:9" s="37" customFormat="1" ht="18.75" x14ac:dyDescent="0.3">
      <c r="A64" s="65">
        <f>Table4[[#This Row],[Settlement 
Date]]-5</f>
        <v>44714</v>
      </c>
      <c r="B64" s="66">
        <v>44719</v>
      </c>
      <c r="C64" s="67">
        <v>45083</v>
      </c>
      <c r="D64" s="48">
        <v>540600000</v>
      </c>
      <c r="E64" s="48">
        <v>565100000</v>
      </c>
      <c r="F64" s="48">
        <v>10520862270</v>
      </c>
      <c r="G64" s="50">
        <v>3.044</v>
      </c>
      <c r="H64" s="49">
        <v>3.05</v>
      </c>
      <c r="I64" s="50">
        <v>3</v>
      </c>
    </row>
    <row r="65" spans="1:9" s="37" customFormat="1" ht="18.75" x14ac:dyDescent="0.3">
      <c r="A65" s="62">
        <f>Table4[[#This Row],[Settlement 
Date]]-5</f>
        <v>44721</v>
      </c>
      <c r="B65" s="45">
        <v>44726</v>
      </c>
      <c r="C65" s="36">
        <v>45090</v>
      </c>
      <c r="D65" s="15">
        <v>8000000000</v>
      </c>
      <c r="E65" s="15">
        <v>13861475000</v>
      </c>
      <c r="F65" s="15">
        <v>1244225000</v>
      </c>
      <c r="G65" s="14">
        <v>14.051</v>
      </c>
      <c r="H65" s="13">
        <v>14.141</v>
      </c>
      <c r="I65" s="14">
        <v>13.500999999999999</v>
      </c>
    </row>
    <row r="66" spans="1:9" s="37" customFormat="1" ht="18.75" x14ac:dyDescent="0.3">
      <c r="A66" s="54">
        <f>Table4[[#This Row],[Settlement 
Date]]-5</f>
        <v>44728</v>
      </c>
      <c r="B66" s="45">
        <v>44733</v>
      </c>
      <c r="C66" s="47">
        <v>45097</v>
      </c>
      <c r="D66" s="48">
        <v>7000000000</v>
      </c>
      <c r="E66" s="48">
        <v>10328500000</v>
      </c>
      <c r="F66" s="48">
        <v>804475000</v>
      </c>
      <c r="G66" s="50">
        <v>14.071</v>
      </c>
      <c r="H66" s="49">
        <v>14.141</v>
      </c>
      <c r="I66" s="50">
        <v>13.8</v>
      </c>
    </row>
    <row r="67" spans="1:9" s="37" customFormat="1" ht="18.75" x14ac:dyDescent="0.3">
      <c r="A67" s="62">
        <f>Table4[[#This Row],[Settlement 
Date]]-5</f>
        <v>44735</v>
      </c>
      <c r="B67" s="45">
        <v>44740</v>
      </c>
      <c r="C67" s="36">
        <v>45104</v>
      </c>
      <c r="D67" s="15">
        <v>8000000000</v>
      </c>
      <c r="E67" s="15">
        <v>10592375000</v>
      </c>
      <c r="F67" s="15">
        <v>764375000</v>
      </c>
      <c r="G67" s="14">
        <v>14.084</v>
      </c>
      <c r="H67" s="13">
        <v>14.1</v>
      </c>
      <c r="I67" s="14">
        <v>13.9</v>
      </c>
    </row>
    <row r="68" spans="1:9" s="7" customFormat="1" ht="15.75" x14ac:dyDescent="0.25">
      <c r="A68" s="22"/>
    </row>
    <row r="69" spans="1:9" s="7" customFormat="1" x14ac:dyDescent="0.25">
      <c r="A69" s="17" t="s">
        <v>1</v>
      </c>
      <c r="B69" s="4" t="s">
        <v>2</v>
      </c>
      <c r="C69" s="4"/>
      <c r="D69"/>
      <c r="F69"/>
      <c r="G69"/>
      <c r="H69"/>
      <c r="I69"/>
    </row>
    <row r="70" spans="1:9" x14ac:dyDescent="0.25">
      <c r="A70" s="21" t="s">
        <v>4</v>
      </c>
      <c r="B70" s="4" t="s">
        <v>3</v>
      </c>
      <c r="C70" s="4"/>
    </row>
  </sheetData>
  <mergeCells count="1">
    <mergeCell ref="B3:I4"/>
  </mergeCells>
  <pageMargins left="0.19" right="0.36" top="0.38" bottom="0.75" header="0.56999999999999995" footer="0.3"/>
  <pageSetup paperSize="9" scale="58" orientation="portrait" horizontalDpi="1200" verticalDpi="1200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34"/>
  <sheetViews>
    <sheetView workbookViewId="0">
      <pane xSplit="2" ySplit="7" topLeftCell="C121" activePane="bottomRight" state="frozen"/>
      <selection pane="topRight" activeCell="C1" sqref="C1"/>
      <selection pane="bottomLeft" activeCell="A5" sqref="A5"/>
      <selection pane="bottomRight" activeCell="L1" sqref="A1:L134"/>
    </sheetView>
  </sheetViews>
  <sheetFormatPr defaultRowHeight="15" x14ac:dyDescent="0.25"/>
  <cols>
    <col min="1" max="1" width="18.7109375" customWidth="1"/>
    <col min="2" max="2" width="18.7109375" style="51" customWidth="1"/>
    <col min="3" max="4" width="18.7109375" style="8" customWidth="1"/>
    <col min="5" max="5" width="18.7109375" customWidth="1"/>
    <col min="6" max="6" width="19.42578125" bestFit="1" customWidth="1"/>
    <col min="7" max="7" width="19.42578125" customWidth="1"/>
    <col min="8" max="8" width="19.42578125" bestFit="1" customWidth="1"/>
    <col min="9" max="12" width="18.7109375" customWidth="1"/>
  </cols>
  <sheetData>
    <row r="1" spans="1:12" ht="12.95" customHeight="1" x14ac:dyDescent="0.25"/>
    <row r="2" spans="1:12" ht="12.95" customHeight="1" x14ac:dyDescent="0.25"/>
    <row r="3" spans="1:12" ht="12.95" customHeight="1" x14ac:dyDescent="0.25">
      <c r="B3" s="68" t="s">
        <v>21</v>
      </c>
      <c r="C3" s="68"/>
      <c r="D3" s="68"/>
      <c r="E3" s="68"/>
      <c r="F3" s="68"/>
      <c r="G3" s="68"/>
      <c r="H3" s="68"/>
      <c r="I3" s="68"/>
      <c r="J3" s="68"/>
      <c r="K3" s="68"/>
      <c r="L3" s="68"/>
    </row>
    <row r="4" spans="1:12" ht="12.95" customHeight="1" x14ac:dyDescent="0.25"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</row>
    <row r="5" spans="1:12" ht="12.95" customHeight="1" x14ac:dyDescent="0.25"/>
    <row r="6" spans="1:12" ht="12.95" customHeight="1" x14ac:dyDescent="0.25"/>
    <row r="7" spans="1:12" s="28" customFormat="1" ht="39.950000000000003" customHeight="1" thickBot="1" x14ac:dyDescent="0.3">
      <c r="A7" s="30" t="s">
        <v>14</v>
      </c>
      <c r="B7" s="31" t="s">
        <v>15</v>
      </c>
      <c r="C7" s="31" t="s">
        <v>16</v>
      </c>
      <c r="D7" s="31" t="s">
        <v>17</v>
      </c>
      <c r="E7" s="31" t="s">
        <v>18</v>
      </c>
      <c r="F7" s="31" t="s">
        <v>8</v>
      </c>
      <c r="G7" s="31" t="s">
        <v>9</v>
      </c>
      <c r="H7" s="31" t="s">
        <v>10</v>
      </c>
      <c r="I7" s="27" t="s">
        <v>0</v>
      </c>
      <c r="J7" s="31" t="s">
        <v>11</v>
      </c>
      <c r="K7" s="31" t="s">
        <v>12</v>
      </c>
      <c r="L7" s="31" t="s">
        <v>13</v>
      </c>
    </row>
    <row r="8" spans="1:12" s="37" customFormat="1" ht="19.5" thickTop="1" x14ac:dyDescent="0.3">
      <c r="A8" s="38">
        <v>44382</v>
      </c>
      <c r="B8" s="9">
        <v>44383</v>
      </c>
      <c r="C8" s="23"/>
      <c r="D8" s="23">
        <v>45113</v>
      </c>
      <c r="E8" s="24">
        <v>2</v>
      </c>
      <c r="F8" s="5">
        <v>8000000000</v>
      </c>
      <c r="G8" s="5">
        <v>5090000000</v>
      </c>
      <c r="H8" s="18">
        <v>2880000000</v>
      </c>
      <c r="I8" s="25">
        <v>13.725</v>
      </c>
      <c r="J8" s="25">
        <v>13.725</v>
      </c>
      <c r="K8" s="25">
        <v>13.73</v>
      </c>
      <c r="L8" s="25">
        <v>13.72</v>
      </c>
    </row>
    <row r="9" spans="1:12" s="29" customFormat="1" ht="18.75" x14ac:dyDescent="0.3">
      <c r="A9" s="39">
        <v>44396</v>
      </c>
      <c r="B9" s="9"/>
      <c r="C9" s="23">
        <v>44397</v>
      </c>
      <c r="D9" s="23">
        <v>45113</v>
      </c>
      <c r="E9" s="10">
        <v>2</v>
      </c>
      <c r="F9" s="1">
        <v>7000000000</v>
      </c>
      <c r="G9" s="1">
        <v>7768750000</v>
      </c>
      <c r="H9" s="18">
        <v>5003750000</v>
      </c>
      <c r="I9" s="3">
        <v>13.725</v>
      </c>
      <c r="J9" s="3">
        <v>13.74</v>
      </c>
      <c r="K9" s="3">
        <v>13.75</v>
      </c>
      <c r="L9" s="3">
        <v>13.725</v>
      </c>
    </row>
    <row r="10" spans="1:12" s="37" customFormat="1" ht="18.75" x14ac:dyDescent="0.3">
      <c r="A10" s="38">
        <v>44410</v>
      </c>
      <c r="B10" s="9">
        <v>44411</v>
      </c>
      <c r="C10" s="23"/>
      <c r="D10" s="23">
        <v>45141</v>
      </c>
      <c r="E10" s="24">
        <v>2</v>
      </c>
      <c r="F10" s="5">
        <v>8000000000</v>
      </c>
      <c r="G10" s="5">
        <v>20155000000</v>
      </c>
      <c r="H10" s="18">
        <v>16880000000</v>
      </c>
      <c r="I10" s="25">
        <v>13.727</v>
      </c>
      <c r="J10" s="25">
        <v>13.727</v>
      </c>
      <c r="K10" s="25">
        <v>13.73</v>
      </c>
      <c r="L10" s="25">
        <v>13.64</v>
      </c>
    </row>
    <row r="11" spans="1:12" s="29" customFormat="1" ht="18.75" x14ac:dyDescent="0.3">
      <c r="A11" s="39">
        <v>44424</v>
      </c>
      <c r="B11" s="9"/>
      <c r="C11" s="23">
        <v>44425</v>
      </c>
      <c r="D11" s="23">
        <v>45141</v>
      </c>
      <c r="E11" s="10">
        <v>2</v>
      </c>
      <c r="F11" s="1">
        <v>7000000000</v>
      </c>
      <c r="G11" s="1">
        <v>18005200000</v>
      </c>
      <c r="H11" s="18">
        <v>15002500000</v>
      </c>
      <c r="I11" s="3">
        <v>13.727</v>
      </c>
      <c r="J11" s="3">
        <v>13.728</v>
      </c>
      <c r="K11" s="3">
        <v>13.73</v>
      </c>
      <c r="L11" s="3">
        <v>13.7</v>
      </c>
    </row>
    <row r="12" spans="1:12" s="37" customFormat="1" ht="18.75" x14ac:dyDescent="0.3">
      <c r="A12" s="38">
        <v>44445</v>
      </c>
      <c r="B12" s="9">
        <v>44446</v>
      </c>
      <c r="C12" s="23"/>
      <c r="D12" s="23">
        <v>45176</v>
      </c>
      <c r="E12" s="24">
        <v>2</v>
      </c>
      <c r="F12" s="5">
        <v>8000000000</v>
      </c>
      <c r="G12" s="5">
        <v>22335750000</v>
      </c>
      <c r="H12" s="18">
        <v>19190000000</v>
      </c>
      <c r="I12" s="25">
        <v>13.659000000000001</v>
      </c>
      <c r="J12" s="25">
        <v>13.659000000000001</v>
      </c>
      <c r="K12" s="25">
        <v>13.678000000000001</v>
      </c>
      <c r="L12" s="25">
        <v>13.53</v>
      </c>
    </row>
    <row r="13" spans="1:12" s="29" customFormat="1" ht="18.75" x14ac:dyDescent="0.3">
      <c r="A13" s="39">
        <v>44459</v>
      </c>
      <c r="B13" s="9"/>
      <c r="C13" s="23">
        <v>44460</v>
      </c>
      <c r="D13" s="23">
        <v>45176</v>
      </c>
      <c r="E13" s="10">
        <v>2</v>
      </c>
      <c r="F13" s="1">
        <v>7000000000</v>
      </c>
      <c r="G13" s="1">
        <v>17946800000</v>
      </c>
      <c r="H13" s="18">
        <v>15756800000</v>
      </c>
      <c r="I13" s="3">
        <v>13.659000000000001</v>
      </c>
      <c r="J13" s="3">
        <v>13.683999999999999</v>
      </c>
      <c r="K13" s="3">
        <v>13.7</v>
      </c>
      <c r="L13" s="3">
        <v>13.54</v>
      </c>
    </row>
    <row r="14" spans="1:12" s="37" customFormat="1" ht="18.75" x14ac:dyDescent="0.3">
      <c r="A14" s="38">
        <v>44473</v>
      </c>
      <c r="B14" s="9">
        <v>44474</v>
      </c>
      <c r="C14" s="23"/>
      <c r="D14" s="23">
        <v>45204</v>
      </c>
      <c r="E14" s="24">
        <v>2</v>
      </c>
      <c r="F14" s="5">
        <v>8000000000</v>
      </c>
      <c r="G14" s="5">
        <v>7319500000</v>
      </c>
      <c r="H14" s="18">
        <v>459500000</v>
      </c>
      <c r="I14" s="25">
        <v>13.696</v>
      </c>
      <c r="J14" s="25">
        <v>13.696</v>
      </c>
      <c r="K14" s="25">
        <v>13.7</v>
      </c>
      <c r="L14" s="25">
        <v>13.55</v>
      </c>
    </row>
    <row r="15" spans="1:12" s="29" customFormat="1" ht="18.75" x14ac:dyDescent="0.3">
      <c r="A15" s="39">
        <v>44487</v>
      </c>
      <c r="B15" s="9"/>
      <c r="C15" s="23">
        <v>44488</v>
      </c>
      <c r="D15" s="23">
        <v>45204</v>
      </c>
      <c r="E15" s="10">
        <v>2</v>
      </c>
      <c r="F15" s="1">
        <v>7000000000</v>
      </c>
      <c r="G15" s="1">
        <v>8079000000</v>
      </c>
      <c r="H15" s="18">
        <v>4737000000</v>
      </c>
      <c r="I15" s="3">
        <v>13.696</v>
      </c>
      <c r="J15" s="3">
        <v>13.743</v>
      </c>
      <c r="K15" s="3">
        <v>13.75</v>
      </c>
      <c r="L15" s="3">
        <v>13.73</v>
      </c>
    </row>
    <row r="16" spans="1:12" s="37" customFormat="1" ht="18.75" x14ac:dyDescent="0.3">
      <c r="A16" s="38">
        <v>44501</v>
      </c>
      <c r="B16" s="9">
        <v>44502</v>
      </c>
      <c r="C16" s="23"/>
      <c r="D16" s="23">
        <v>45232</v>
      </c>
      <c r="E16" s="24">
        <v>2</v>
      </c>
      <c r="F16" s="5">
        <v>8000000000</v>
      </c>
      <c r="G16" s="5">
        <v>12811000000</v>
      </c>
      <c r="H16" s="18">
        <v>203000000</v>
      </c>
      <c r="I16" s="25">
        <v>13.784000000000001</v>
      </c>
      <c r="J16" s="25">
        <v>13.784000000000001</v>
      </c>
      <c r="K16" s="25">
        <v>13.8</v>
      </c>
      <c r="L16" s="25">
        <v>13.73</v>
      </c>
    </row>
    <row r="17" spans="1:12" s="29" customFormat="1" ht="18.75" x14ac:dyDescent="0.3">
      <c r="A17" s="39">
        <v>44515</v>
      </c>
      <c r="B17" s="9"/>
      <c r="C17" s="23">
        <v>44516</v>
      </c>
      <c r="D17" s="23">
        <v>45232</v>
      </c>
      <c r="E17" s="10">
        <v>2</v>
      </c>
      <c r="F17" s="1">
        <v>7000000000</v>
      </c>
      <c r="G17" s="1">
        <v>18285000000</v>
      </c>
      <c r="H17" s="18">
        <v>14203000000</v>
      </c>
      <c r="I17" s="3">
        <v>13.784000000000001</v>
      </c>
      <c r="J17" s="3">
        <v>13.849</v>
      </c>
      <c r="K17" s="3">
        <v>13.85</v>
      </c>
      <c r="L17" s="3">
        <v>13.78</v>
      </c>
    </row>
    <row r="18" spans="1:12" s="37" customFormat="1" ht="18.75" x14ac:dyDescent="0.3">
      <c r="A18" s="38">
        <v>44529</v>
      </c>
      <c r="B18" s="9"/>
      <c r="C18" s="23">
        <v>44530</v>
      </c>
      <c r="D18" s="23">
        <v>45232</v>
      </c>
      <c r="E18" s="24">
        <v>2</v>
      </c>
      <c r="F18" s="5">
        <v>8000000000</v>
      </c>
      <c r="G18" s="5">
        <v>9168000000</v>
      </c>
      <c r="H18" s="18">
        <v>802000000</v>
      </c>
      <c r="I18" s="25">
        <v>13.784000000000001</v>
      </c>
      <c r="J18" s="25">
        <v>13.833</v>
      </c>
      <c r="K18" s="25">
        <v>13.85</v>
      </c>
      <c r="L18" s="25">
        <v>13.81</v>
      </c>
    </row>
    <row r="19" spans="1:12" s="29" customFormat="1" ht="18.75" x14ac:dyDescent="0.3">
      <c r="A19" s="39">
        <v>44543</v>
      </c>
      <c r="B19" s="9">
        <v>44544</v>
      </c>
      <c r="C19" s="23"/>
      <c r="D19" s="23">
        <v>45274</v>
      </c>
      <c r="E19" s="10">
        <v>2</v>
      </c>
      <c r="F19" s="1">
        <v>8000000000</v>
      </c>
      <c r="G19" s="1">
        <v>8686000000</v>
      </c>
      <c r="H19" s="18">
        <v>3920000000</v>
      </c>
      <c r="I19" s="3">
        <v>13.847</v>
      </c>
      <c r="J19" s="3">
        <v>13.847</v>
      </c>
      <c r="K19" s="3">
        <v>13.85</v>
      </c>
      <c r="L19" s="3">
        <v>13.82</v>
      </c>
    </row>
    <row r="20" spans="1:12" s="37" customFormat="1" ht="18.75" x14ac:dyDescent="0.3">
      <c r="A20" s="38">
        <v>44557</v>
      </c>
      <c r="B20" s="9"/>
      <c r="C20" s="23">
        <v>44558</v>
      </c>
      <c r="D20" s="23">
        <v>45274</v>
      </c>
      <c r="E20" s="24">
        <v>2</v>
      </c>
      <c r="F20" s="5">
        <v>7000000000</v>
      </c>
      <c r="G20" s="5">
        <v>8282750000</v>
      </c>
      <c r="H20" s="18">
        <v>1030000000</v>
      </c>
      <c r="I20" s="25">
        <v>13.847</v>
      </c>
      <c r="J20" s="25">
        <v>13.8</v>
      </c>
      <c r="K20" s="25">
        <v>13.8</v>
      </c>
      <c r="L20" s="25">
        <v>13.8</v>
      </c>
    </row>
    <row r="21" spans="1:12" s="29" customFormat="1" ht="18.75" x14ac:dyDescent="0.3">
      <c r="A21" s="39">
        <v>44571</v>
      </c>
      <c r="B21" s="9">
        <v>44572</v>
      </c>
      <c r="C21" s="23"/>
      <c r="D21" s="23">
        <v>45302</v>
      </c>
      <c r="E21" s="10">
        <v>2</v>
      </c>
      <c r="F21" s="1">
        <v>750000000</v>
      </c>
      <c r="G21" s="1">
        <v>1016750000</v>
      </c>
      <c r="H21" s="18">
        <v>460000000</v>
      </c>
      <c r="I21" s="3">
        <v>13.797000000000001</v>
      </c>
      <c r="J21" s="3">
        <v>13.797000000000001</v>
      </c>
      <c r="K21" s="3">
        <v>13.8</v>
      </c>
      <c r="L21" s="3">
        <v>13.78</v>
      </c>
    </row>
    <row r="22" spans="1:12" s="37" customFormat="1" ht="18.75" x14ac:dyDescent="0.3">
      <c r="A22" s="38">
        <v>44585</v>
      </c>
      <c r="B22" s="9"/>
      <c r="C22" s="23">
        <v>44586</v>
      </c>
      <c r="D22" s="23">
        <v>45302</v>
      </c>
      <c r="E22" s="24">
        <v>2</v>
      </c>
      <c r="F22" s="5">
        <v>1250000000</v>
      </c>
      <c r="G22" s="5">
        <v>1372277000</v>
      </c>
      <c r="H22" s="18">
        <v>553277000</v>
      </c>
      <c r="I22" s="25">
        <v>13.797000000000001</v>
      </c>
      <c r="J22" s="25">
        <v>13.798999999999999</v>
      </c>
      <c r="K22" s="25">
        <v>13.8</v>
      </c>
      <c r="L22" s="25">
        <v>13.75</v>
      </c>
    </row>
    <row r="23" spans="1:12" s="29" customFormat="1" ht="18.75" x14ac:dyDescent="0.3">
      <c r="A23" s="39">
        <v>44599</v>
      </c>
      <c r="B23" s="9"/>
      <c r="C23" s="23">
        <v>44600</v>
      </c>
      <c r="D23" s="23">
        <v>45302</v>
      </c>
      <c r="E23" s="10">
        <v>2</v>
      </c>
      <c r="F23" s="1">
        <v>750000000</v>
      </c>
      <c r="G23" s="1">
        <v>1262250000</v>
      </c>
      <c r="H23" s="18">
        <v>352750000</v>
      </c>
      <c r="I23" s="3">
        <v>13.797000000000001</v>
      </c>
      <c r="J23" s="3">
        <v>13.791</v>
      </c>
      <c r="K23" s="3">
        <v>13.8</v>
      </c>
      <c r="L23" s="3">
        <v>13.75</v>
      </c>
    </row>
    <row r="24" spans="1:12" s="37" customFormat="1" ht="18.75" x14ac:dyDescent="0.3">
      <c r="A24" s="38">
        <v>44613</v>
      </c>
      <c r="B24" s="9"/>
      <c r="C24" s="23">
        <v>44614</v>
      </c>
      <c r="D24" s="23">
        <v>45302</v>
      </c>
      <c r="E24" s="24">
        <v>2</v>
      </c>
      <c r="F24" s="5">
        <v>1250000000</v>
      </c>
      <c r="G24" s="5">
        <v>1496250000</v>
      </c>
      <c r="H24" s="18">
        <v>50000000</v>
      </c>
      <c r="I24" s="25">
        <v>13.797000000000001</v>
      </c>
      <c r="J24" s="25">
        <v>13.79</v>
      </c>
      <c r="K24" s="25">
        <v>13.79</v>
      </c>
      <c r="L24" s="25">
        <v>13.79</v>
      </c>
    </row>
    <row r="25" spans="1:12" s="29" customFormat="1" ht="18.75" x14ac:dyDescent="0.3">
      <c r="A25" s="39">
        <v>44627</v>
      </c>
      <c r="B25" s="9"/>
      <c r="C25" s="23">
        <v>44628</v>
      </c>
      <c r="D25" s="23">
        <v>45302</v>
      </c>
      <c r="E25" s="10">
        <v>2</v>
      </c>
      <c r="F25" s="1">
        <v>750000000</v>
      </c>
      <c r="G25" s="1">
        <v>1734750000</v>
      </c>
      <c r="H25" s="64" t="s">
        <v>26</v>
      </c>
      <c r="I25" s="3">
        <v>13.797000000000001</v>
      </c>
      <c r="J25" s="3"/>
      <c r="K25" s="3"/>
      <c r="L25" s="3"/>
    </row>
    <row r="26" spans="1:12" s="37" customFormat="1" ht="18.75" x14ac:dyDescent="0.3">
      <c r="A26" s="38">
        <v>44641</v>
      </c>
      <c r="B26" s="9"/>
      <c r="C26" s="23">
        <v>44642</v>
      </c>
      <c r="D26" s="23">
        <v>45302</v>
      </c>
      <c r="E26" s="24">
        <v>2</v>
      </c>
      <c r="F26" s="5">
        <v>1250000000</v>
      </c>
      <c r="G26" s="5">
        <v>898000000</v>
      </c>
      <c r="H26" s="18">
        <v>10000000</v>
      </c>
      <c r="I26" s="25">
        <v>13.797000000000001</v>
      </c>
      <c r="J26" s="25">
        <v>13.8</v>
      </c>
      <c r="K26" s="25">
        <v>13.8</v>
      </c>
      <c r="L26" s="25">
        <v>13.8</v>
      </c>
    </row>
    <row r="27" spans="1:12" s="29" customFormat="1" ht="18.75" x14ac:dyDescent="0.3">
      <c r="A27" s="39">
        <v>44389</v>
      </c>
      <c r="B27" s="9">
        <v>44390</v>
      </c>
      <c r="C27" s="23"/>
      <c r="D27" s="23">
        <v>45486</v>
      </c>
      <c r="E27" s="10">
        <v>3</v>
      </c>
      <c r="F27" s="1">
        <v>9500000000</v>
      </c>
      <c r="G27" s="1">
        <v>12750140000</v>
      </c>
      <c r="H27" s="18">
        <v>8566890000</v>
      </c>
      <c r="I27" s="3">
        <v>14.430999999999999</v>
      </c>
      <c r="J27" s="3">
        <v>14.430999999999999</v>
      </c>
      <c r="K27" s="3">
        <v>14.5</v>
      </c>
      <c r="L27" s="3">
        <v>14.15</v>
      </c>
    </row>
    <row r="28" spans="1:12" s="37" customFormat="1" ht="18.75" x14ac:dyDescent="0.3">
      <c r="A28" s="38">
        <v>44403</v>
      </c>
      <c r="B28" s="9"/>
      <c r="C28" s="23">
        <v>44404</v>
      </c>
      <c r="D28" s="23">
        <v>45486</v>
      </c>
      <c r="E28" s="24">
        <v>3</v>
      </c>
      <c r="F28" s="5">
        <v>8500000000</v>
      </c>
      <c r="G28" s="5">
        <v>11436569000</v>
      </c>
      <c r="H28" s="18">
        <v>4067569000</v>
      </c>
      <c r="I28" s="25">
        <v>14.430999999999999</v>
      </c>
      <c r="J28" s="25">
        <v>14.442</v>
      </c>
      <c r="K28" s="25">
        <v>14.5</v>
      </c>
      <c r="L28" s="25">
        <v>14.27</v>
      </c>
    </row>
    <row r="29" spans="1:12" s="29" customFormat="1" ht="18.75" x14ac:dyDescent="0.3">
      <c r="A29" s="39">
        <v>44417</v>
      </c>
      <c r="B29" s="9">
        <v>44418</v>
      </c>
      <c r="C29" s="23"/>
      <c r="D29" s="23">
        <v>45514</v>
      </c>
      <c r="E29" s="10">
        <v>3</v>
      </c>
      <c r="F29" s="1">
        <v>9500000000</v>
      </c>
      <c r="G29" s="1">
        <v>11633100000</v>
      </c>
      <c r="H29" s="18">
        <v>6035600000</v>
      </c>
      <c r="I29" s="3">
        <v>14.494</v>
      </c>
      <c r="J29" s="3">
        <v>14.494</v>
      </c>
      <c r="K29" s="3">
        <v>14.52</v>
      </c>
      <c r="L29" s="3">
        <v>14.42</v>
      </c>
    </row>
    <row r="30" spans="1:12" s="37" customFormat="1" ht="18.75" x14ac:dyDescent="0.3">
      <c r="A30" s="38">
        <v>44431</v>
      </c>
      <c r="B30" s="9"/>
      <c r="C30" s="23">
        <v>44432</v>
      </c>
      <c r="D30" s="23">
        <v>45514</v>
      </c>
      <c r="E30" s="24">
        <v>3</v>
      </c>
      <c r="F30" s="5">
        <v>8500000000</v>
      </c>
      <c r="G30" s="5">
        <v>28322495000</v>
      </c>
      <c r="H30" s="18">
        <v>26667495000</v>
      </c>
      <c r="I30" s="25">
        <v>14.494</v>
      </c>
      <c r="J30" s="25">
        <v>14.507999999999999</v>
      </c>
      <c r="K30" s="25">
        <v>14.52</v>
      </c>
      <c r="L30" s="25">
        <v>14.25</v>
      </c>
    </row>
    <row r="31" spans="1:12" s="29" customFormat="1" ht="18.75" x14ac:dyDescent="0.3">
      <c r="A31" s="39">
        <v>44452</v>
      </c>
      <c r="B31" s="9">
        <v>44453</v>
      </c>
      <c r="C31" s="23"/>
      <c r="D31" s="23">
        <v>45549</v>
      </c>
      <c r="E31" s="10">
        <v>3</v>
      </c>
      <c r="F31" s="1">
        <v>9500000000</v>
      </c>
      <c r="G31" s="1">
        <v>32445740000</v>
      </c>
      <c r="H31" s="18">
        <v>27415740000</v>
      </c>
      <c r="I31" s="3">
        <v>14.531000000000001</v>
      </c>
      <c r="J31" s="3">
        <v>14.531000000000001</v>
      </c>
      <c r="K31" s="3">
        <v>14.55</v>
      </c>
      <c r="L31" s="3">
        <v>14.3</v>
      </c>
    </row>
    <row r="32" spans="1:12" s="37" customFormat="1" ht="18.75" x14ac:dyDescent="0.3">
      <c r="A32" s="38">
        <v>44466</v>
      </c>
      <c r="B32" s="9"/>
      <c r="C32" s="23">
        <v>44467</v>
      </c>
      <c r="D32" s="23">
        <v>45549</v>
      </c>
      <c r="E32" s="24">
        <v>3</v>
      </c>
      <c r="F32" s="5">
        <v>8500000000</v>
      </c>
      <c r="G32" s="5">
        <v>20757850000</v>
      </c>
      <c r="H32" s="18">
        <v>10562850000</v>
      </c>
      <c r="I32" s="25">
        <v>14.531000000000001</v>
      </c>
      <c r="J32" s="25">
        <v>14.53</v>
      </c>
      <c r="K32" s="25">
        <v>14.55</v>
      </c>
      <c r="L32" s="25">
        <v>14.38</v>
      </c>
    </row>
    <row r="33" spans="1:12" s="29" customFormat="1" ht="18.75" x14ac:dyDescent="0.3">
      <c r="A33" s="39">
        <v>44480</v>
      </c>
      <c r="B33" s="9">
        <v>44481</v>
      </c>
      <c r="C33" s="23"/>
      <c r="D33" s="23">
        <v>45577</v>
      </c>
      <c r="E33" s="10">
        <v>3</v>
      </c>
      <c r="F33" s="1">
        <v>9500000000</v>
      </c>
      <c r="G33" s="1">
        <v>19956775000</v>
      </c>
      <c r="H33" s="18">
        <v>3891775000</v>
      </c>
      <c r="I33" s="3">
        <v>14.574</v>
      </c>
      <c r="J33" s="3">
        <v>14.574</v>
      </c>
      <c r="K33" s="3">
        <v>14.6</v>
      </c>
      <c r="L33" s="3">
        <v>14.38</v>
      </c>
    </row>
    <row r="34" spans="1:12" s="37" customFormat="1" ht="18.75" x14ac:dyDescent="0.3">
      <c r="A34" s="38">
        <v>44494</v>
      </c>
      <c r="B34" s="9"/>
      <c r="C34" s="23">
        <v>44495</v>
      </c>
      <c r="D34" s="23">
        <v>45577</v>
      </c>
      <c r="E34" s="24">
        <v>3</v>
      </c>
      <c r="F34" s="5">
        <v>10000000000</v>
      </c>
      <c r="G34" s="5">
        <v>21118200000</v>
      </c>
      <c r="H34" s="18">
        <v>15589000000</v>
      </c>
      <c r="I34" s="25">
        <v>14.574</v>
      </c>
      <c r="J34" s="25">
        <v>14.577</v>
      </c>
      <c r="K34" s="25">
        <v>14.6</v>
      </c>
      <c r="L34" s="25">
        <v>14.5</v>
      </c>
    </row>
    <row r="35" spans="1:12" s="29" customFormat="1" ht="18.75" x14ac:dyDescent="0.3">
      <c r="A35" s="39">
        <v>44508</v>
      </c>
      <c r="B35" s="9">
        <v>44509</v>
      </c>
      <c r="C35" s="23"/>
      <c r="D35" s="23">
        <v>45605</v>
      </c>
      <c r="E35" s="10">
        <v>3</v>
      </c>
      <c r="F35" s="1">
        <v>9500000000</v>
      </c>
      <c r="G35" s="1">
        <v>30618700000</v>
      </c>
      <c r="H35" s="18">
        <v>24588700000</v>
      </c>
      <c r="I35" s="3">
        <v>14.641</v>
      </c>
      <c r="J35" s="3">
        <v>14.641</v>
      </c>
      <c r="K35" s="3">
        <v>14.65</v>
      </c>
      <c r="L35" s="3">
        <v>14</v>
      </c>
    </row>
    <row r="36" spans="1:12" s="37" customFormat="1" ht="18.75" x14ac:dyDescent="0.3">
      <c r="A36" s="38">
        <v>44522</v>
      </c>
      <c r="B36" s="9"/>
      <c r="C36" s="23">
        <v>44523</v>
      </c>
      <c r="D36" s="23">
        <v>45605</v>
      </c>
      <c r="E36" s="24">
        <v>3</v>
      </c>
      <c r="F36" s="5">
        <v>10000000000</v>
      </c>
      <c r="G36" s="5">
        <v>17137295000</v>
      </c>
      <c r="H36" s="18">
        <v>3490395000</v>
      </c>
      <c r="I36" s="25">
        <v>14.641</v>
      </c>
      <c r="J36" s="25">
        <v>14.651999999999999</v>
      </c>
      <c r="K36" s="25">
        <v>14.67</v>
      </c>
      <c r="L36" s="25">
        <v>14.45</v>
      </c>
    </row>
    <row r="37" spans="1:12" s="29" customFormat="1" ht="18.75" x14ac:dyDescent="0.3">
      <c r="A37" s="39">
        <v>44536</v>
      </c>
      <c r="B37" s="9">
        <v>44537</v>
      </c>
      <c r="C37" s="23"/>
      <c r="D37" s="23">
        <v>45633</v>
      </c>
      <c r="E37" s="10">
        <v>3</v>
      </c>
      <c r="F37" s="1">
        <v>9500000000</v>
      </c>
      <c r="G37" s="1">
        <v>19917140000</v>
      </c>
      <c r="H37" s="18">
        <v>9500000000</v>
      </c>
      <c r="I37" s="3">
        <v>14.646000000000001</v>
      </c>
      <c r="J37" s="3">
        <v>14.646000000000001</v>
      </c>
      <c r="K37" s="3">
        <v>14.664999999999999</v>
      </c>
      <c r="L37" s="3">
        <v>14.45</v>
      </c>
    </row>
    <row r="38" spans="1:12" s="37" customFormat="1" ht="18.75" x14ac:dyDescent="0.3">
      <c r="A38" s="38">
        <v>44550</v>
      </c>
      <c r="B38" s="9"/>
      <c r="C38" s="23">
        <v>44551</v>
      </c>
      <c r="D38" s="23">
        <v>45633</v>
      </c>
      <c r="E38" s="24">
        <v>3</v>
      </c>
      <c r="F38" s="5">
        <v>10000000000</v>
      </c>
      <c r="G38" s="5">
        <v>18780818000</v>
      </c>
      <c r="H38" s="18">
        <v>10000000000</v>
      </c>
      <c r="I38" s="25">
        <v>14.646000000000001</v>
      </c>
      <c r="J38" s="25">
        <v>14.648</v>
      </c>
      <c r="K38" s="25">
        <v>14.664999999999999</v>
      </c>
      <c r="L38" s="25">
        <v>14.45</v>
      </c>
    </row>
    <row r="39" spans="1:12" s="29" customFormat="1" ht="18.75" x14ac:dyDescent="0.3">
      <c r="A39" s="39">
        <v>44564</v>
      </c>
      <c r="B39" s="9">
        <v>44565</v>
      </c>
      <c r="C39" s="23"/>
      <c r="D39" s="23">
        <v>45661</v>
      </c>
      <c r="E39" s="10">
        <v>3</v>
      </c>
      <c r="F39" s="1">
        <v>2000000000</v>
      </c>
      <c r="G39" s="1">
        <v>11561505000</v>
      </c>
      <c r="H39" s="18">
        <v>4914005000</v>
      </c>
      <c r="I39" s="3">
        <v>14.522</v>
      </c>
      <c r="J39" s="3">
        <v>14.522</v>
      </c>
      <c r="K39" s="3">
        <v>14.64</v>
      </c>
      <c r="L39" s="3">
        <v>14.385</v>
      </c>
    </row>
    <row r="40" spans="1:12" s="37" customFormat="1" ht="18.75" x14ac:dyDescent="0.3">
      <c r="A40" s="38">
        <v>44578</v>
      </c>
      <c r="B40" s="9"/>
      <c r="C40" s="23">
        <v>44579</v>
      </c>
      <c r="D40" s="23">
        <v>45661</v>
      </c>
      <c r="E40" s="24">
        <v>3</v>
      </c>
      <c r="F40" s="5">
        <v>3000000000</v>
      </c>
      <c r="G40" s="5">
        <v>13030545000</v>
      </c>
      <c r="H40" s="18">
        <v>10340045000</v>
      </c>
      <c r="I40" s="25">
        <v>14.522</v>
      </c>
      <c r="J40" s="25">
        <v>14.619</v>
      </c>
      <c r="K40" s="25">
        <v>14.64</v>
      </c>
      <c r="L40" s="25">
        <v>14.48</v>
      </c>
    </row>
    <row r="41" spans="1:12" s="29" customFormat="1" ht="18.75" x14ac:dyDescent="0.3">
      <c r="A41" s="39">
        <v>44592</v>
      </c>
      <c r="B41" s="9"/>
      <c r="C41" s="23">
        <v>44593</v>
      </c>
      <c r="D41" s="23">
        <v>45661</v>
      </c>
      <c r="E41" s="10">
        <v>3</v>
      </c>
      <c r="F41" s="1">
        <v>2000000000</v>
      </c>
      <c r="G41" s="1">
        <v>6414555000</v>
      </c>
      <c r="H41" s="18">
        <v>4726555000</v>
      </c>
      <c r="I41" s="3">
        <v>14.522</v>
      </c>
      <c r="J41" s="3">
        <v>14.625</v>
      </c>
      <c r="K41" s="3">
        <v>14.64</v>
      </c>
      <c r="L41" s="3">
        <v>14.5</v>
      </c>
    </row>
    <row r="42" spans="1:12" s="37" customFormat="1" ht="18.75" x14ac:dyDescent="0.3">
      <c r="A42" s="38">
        <v>44606</v>
      </c>
      <c r="B42" s="9"/>
      <c r="C42" s="23">
        <v>44607</v>
      </c>
      <c r="D42" s="23">
        <v>45661</v>
      </c>
      <c r="E42" s="24">
        <v>3</v>
      </c>
      <c r="F42" s="5">
        <v>3000000000</v>
      </c>
      <c r="G42" s="5">
        <v>16425065000</v>
      </c>
      <c r="H42" s="18">
        <v>5483065000</v>
      </c>
      <c r="I42" s="25">
        <v>14.522</v>
      </c>
      <c r="J42" s="25">
        <v>14.622</v>
      </c>
      <c r="K42" s="25">
        <v>14.635</v>
      </c>
      <c r="L42" s="25">
        <v>14.25</v>
      </c>
    </row>
    <row r="43" spans="1:12" s="29" customFormat="1" ht="18.75" x14ac:dyDescent="0.3">
      <c r="A43" s="39">
        <v>44620</v>
      </c>
      <c r="B43" s="9"/>
      <c r="C43" s="23">
        <v>44621</v>
      </c>
      <c r="D43" s="23">
        <v>45661</v>
      </c>
      <c r="E43" s="10">
        <v>3</v>
      </c>
      <c r="F43" s="1">
        <v>2000000000</v>
      </c>
      <c r="G43" s="1">
        <v>4043000000</v>
      </c>
      <c r="H43" s="18">
        <v>930000000</v>
      </c>
      <c r="I43" s="3">
        <v>14.522</v>
      </c>
      <c r="J43" s="3">
        <v>14.625999999999999</v>
      </c>
      <c r="K43" s="3">
        <v>14.635</v>
      </c>
      <c r="L43" s="3">
        <v>14.61</v>
      </c>
    </row>
    <row r="44" spans="1:12" s="37" customFormat="1" ht="18.75" x14ac:dyDescent="0.3">
      <c r="A44" s="38">
        <v>44634</v>
      </c>
      <c r="B44" s="9"/>
      <c r="C44" s="23">
        <v>44635</v>
      </c>
      <c r="D44" s="23">
        <v>45661</v>
      </c>
      <c r="E44" s="24">
        <v>3</v>
      </c>
      <c r="F44" s="5">
        <v>3000000000</v>
      </c>
      <c r="G44" s="5">
        <v>4011450000</v>
      </c>
      <c r="H44" s="18">
        <v>20450000</v>
      </c>
      <c r="I44" s="25">
        <v>14.522</v>
      </c>
      <c r="J44" s="25">
        <v>14.606</v>
      </c>
      <c r="K44" s="25">
        <v>14.61</v>
      </c>
      <c r="L44" s="25">
        <v>14.6</v>
      </c>
    </row>
    <row r="45" spans="1:12" s="29" customFormat="1" ht="18.75" x14ac:dyDescent="0.3">
      <c r="A45" s="39">
        <v>44648</v>
      </c>
      <c r="B45" s="9"/>
      <c r="C45" s="23">
        <v>44649</v>
      </c>
      <c r="D45" s="23">
        <v>45661</v>
      </c>
      <c r="E45" s="10">
        <v>3</v>
      </c>
      <c r="F45" s="1">
        <v>2000000000</v>
      </c>
      <c r="G45" s="1">
        <v>2672000000</v>
      </c>
      <c r="H45" s="18">
        <v>5000000</v>
      </c>
      <c r="I45" s="3">
        <v>14.522</v>
      </c>
      <c r="J45" s="3">
        <v>14.7</v>
      </c>
      <c r="K45" s="3">
        <v>14.7</v>
      </c>
      <c r="L45" s="3">
        <v>14.7</v>
      </c>
    </row>
    <row r="46" spans="1:12" s="37" customFormat="1" ht="18.75" x14ac:dyDescent="0.3">
      <c r="A46" s="38">
        <v>44662</v>
      </c>
      <c r="B46" s="9">
        <v>44663</v>
      </c>
      <c r="C46" s="23"/>
      <c r="D46" s="23">
        <v>45759</v>
      </c>
      <c r="E46" s="24">
        <v>3</v>
      </c>
      <c r="F46" s="5">
        <v>1000000000</v>
      </c>
      <c r="G46" s="5">
        <v>3426000000</v>
      </c>
      <c r="H46" s="18">
        <v>684000000</v>
      </c>
      <c r="I46" s="25">
        <v>14.686999999999999</v>
      </c>
      <c r="J46" s="25">
        <v>14.686999999999999</v>
      </c>
      <c r="K46" s="25">
        <v>14.725</v>
      </c>
      <c r="L46" s="25">
        <v>14.5</v>
      </c>
    </row>
    <row r="47" spans="1:12" s="29" customFormat="1" ht="18.75" x14ac:dyDescent="0.3">
      <c r="A47" s="39">
        <v>44676</v>
      </c>
      <c r="B47" s="9"/>
      <c r="C47" s="23">
        <v>44677</v>
      </c>
      <c r="D47" s="23">
        <v>45759</v>
      </c>
      <c r="E47" s="10">
        <v>3</v>
      </c>
      <c r="F47" s="1">
        <v>1250000000</v>
      </c>
      <c r="G47" s="1">
        <v>1948600000</v>
      </c>
      <c r="H47" s="18">
        <v>301600000</v>
      </c>
      <c r="I47" s="3">
        <v>14.686999999999999</v>
      </c>
      <c r="J47" s="3">
        <v>14.739000000000001</v>
      </c>
      <c r="K47" s="3">
        <v>14.75</v>
      </c>
      <c r="L47" s="3">
        <v>14.7</v>
      </c>
    </row>
    <row r="48" spans="1:12" s="37" customFormat="1" ht="18.75" x14ac:dyDescent="0.3">
      <c r="A48" s="38">
        <v>44690</v>
      </c>
      <c r="B48" s="9"/>
      <c r="C48" s="23">
        <v>44691</v>
      </c>
      <c r="D48" s="23">
        <v>45759</v>
      </c>
      <c r="E48" s="24">
        <v>3</v>
      </c>
      <c r="F48" s="5">
        <v>1000000000</v>
      </c>
      <c r="G48" s="5">
        <v>1067000000</v>
      </c>
      <c r="H48" s="18">
        <v>30000000</v>
      </c>
      <c r="I48" s="25">
        <v>14.686999999999999</v>
      </c>
      <c r="J48" s="25">
        <v>14.7</v>
      </c>
      <c r="K48" s="25">
        <v>14.7</v>
      </c>
      <c r="L48" s="25">
        <v>14.7</v>
      </c>
    </row>
    <row r="49" spans="1:12" s="29" customFormat="1" ht="18.75" x14ac:dyDescent="0.3">
      <c r="A49" s="39">
        <v>44704</v>
      </c>
      <c r="B49" s="9"/>
      <c r="C49" s="23">
        <v>44705</v>
      </c>
      <c r="D49" s="23">
        <v>45759</v>
      </c>
      <c r="E49" s="10">
        <v>3</v>
      </c>
      <c r="F49" s="1">
        <v>1250000000</v>
      </c>
      <c r="G49" s="1">
        <v>1965750000</v>
      </c>
      <c r="H49" s="18">
        <v>24000000</v>
      </c>
      <c r="I49" s="3">
        <v>14.686999999999999</v>
      </c>
      <c r="J49" s="3">
        <v>14.68</v>
      </c>
      <c r="K49" s="3">
        <v>14.68</v>
      </c>
      <c r="L49" s="3">
        <v>14.68</v>
      </c>
    </row>
    <row r="50" spans="1:12" s="37" customFormat="1" ht="18.75" x14ac:dyDescent="0.3">
      <c r="A50" s="38">
        <v>44718</v>
      </c>
      <c r="B50" s="9"/>
      <c r="C50" s="23">
        <v>44719</v>
      </c>
      <c r="D50" s="23">
        <v>45759</v>
      </c>
      <c r="E50" s="24">
        <v>3</v>
      </c>
      <c r="F50" s="5">
        <v>1000000000</v>
      </c>
      <c r="G50" s="5">
        <v>1327000000</v>
      </c>
      <c r="H50" s="18">
        <v>55000000</v>
      </c>
      <c r="I50" s="25">
        <v>14.686999999999999</v>
      </c>
      <c r="J50" s="25">
        <v>14.68</v>
      </c>
      <c r="K50" s="25">
        <v>14.7</v>
      </c>
      <c r="L50" s="25">
        <v>14.6</v>
      </c>
    </row>
    <row r="51" spans="1:12" s="29" customFormat="1" ht="18.75" x14ac:dyDescent="0.3">
      <c r="A51" s="39">
        <v>44732</v>
      </c>
      <c r="B51" s="9"/>
      <c r="C51" s="23">
        <v>44733</v>
      </c>
      <c r="D51" s="23">
        <v>45759</v>
      </c>
      <c r="E51" s="10">
        <v>3</v>
      </c>
      <c r="F51" s="1">
        <v>1250000000</v>
      </c>
      <c r="G51" s="1">
        <v>8464000000</v>
      </c>
      <c r="H51" s="18">
        <v>7036000000</v>
      </c>
      <c r="I51" s="3">
        <v>14.686999999999999</v>
      </c>
      <c r="J51" s="3">
        <v>14.68</v>
      </c>
      <c r="K51" s="3">
        <v>14.69</v>
      </c>
      <c r="L51" s="3">
        <v>14.68</v>
      </c>
    </row>
    <row r="52" spans="1:12" s="37" customFormat="1" ht="18.75" x14ac:dyDescent="0.3">
      <c r="A52" s="38">
        <v>44382</v>
      </c>
      <c r="B52" s="9">
        <v>44383</v>
      </c>
      <c r="C52" s="23"/>
      <c r="D52" s="23">
        <v>46209</v>
      </c>
      <c r="E52" s="24">
        <v>5</v>
      </c>
      <c r="F52" s="5">
        <v>3000000000</v>
      </c>
      <c r="G52" s="5">
        <v>3795510000</v>
      </c>
      <c r="H52" s="18">
        <v>795510000</v>
      </c>
      <c r="I52" s="25">
        <v>14.563000000000001</v>
      </c>
      <c r="J52" s="25">
        <v>14.563000000000001</v>
      </c>
      <c r="K52" s="25">
        <v>14.6</v>
      </c>
      <c r="L52" s="25">
        <v>14.49</v>
      </c>
    </row>
    <row r="53" spans="1:12" s="29" customFormat="1" ht="18.75" x14ac:dyDescent="0.3">
      <c r="A53" s="39">
        <v>44396</v>
      </c>
      <c r="B53" s="9"/>
      <c r="C53" s="23">
        <v>44397</v>
      </c>
      <c r="D53" s="23">
        <v>46209</v>
      </c>
      <c r="E53" s="10">
        <v>5</v>
      </c>
      <c r="F53" s="1">
        <v>2500000000</v>
      </c>
      <c r="G53" s="1">
        <v>3209965000</v>
      </c>
      <c r="H53" s="18">
        <v>863965000</v>
      </c>
      <c r="I53" s="3">
        <v>14.563000000000001</v>
      </c>
      <c r="J53" s="3">
        <v>14.563000000000001</v>
      </c>
      <c r="K53" s="3">
        <v>14.6</v>
      </c>
      <c r="L53" s="3">
        <v>14.49</v>
      </c>
    </row>
    <row r="54" spans="1:12" s="37" customFormat="1" ht="18.75" x14ac:dyDescent="0.3">
      <c r="A54" s="38">
        <v>44410</v>
      </c>
      <c r="B54" s="9"/>
      <c r="C54" s="23">
        <v>44411</v>
      </c>
      <c r="D54" s="23">
        <v>46209</v>
      </c>
      <c r="E54" s="24">
        <v>5</v>
      </c>
      <c r="F54" s="5">
        <v>3000000000</v>
      </c>
      <c r="G54" s="5">
        <v>4571095000</v>
      </c>
      <c r="H54" s="18">
        <v>2985595000</v>
      </c>
      <c r="I54" s="25">
        <v>14.563000000000001</v>
      </c>
      <c r="J54" s="25">
        <v>14.561999999999999</v>
      </c>
      <c r="K54" s="25">
        <v>14.59</v>
      </c>
      <c r="L54" s="25">
        <v>14.48</v>
      </c>
    </row>
    <row r="55" spans="1:12" s="29" customFormat="1" ht="18.75" x14ac:dyDescent="0.3">
      <c r="A55" s="39">
        <v>44424</v>
      </c>
      <c r="B55" s="9"/>
      <c r="C55" s="23">
        <v>44425</v>
      </c>
      <c r="D55" s="23">
        <v>46209</v>
      </c>
      <c r="E55" s="10">
        <v>5</v>
      </c>
      <c r="F55" s="1">
        <v>2500000000</v>
      </c>
      <c r="G55" s="1">
        <v>7582980000</v>
      </c>
      <c r="H55" s="18">
        <v>2500000000</v>
      </c>
      <c r="I55" s="3">
        <v>14.563000000000001</v>
      </c>
      <c r="J55" s="3">
        <v>14.536</v>
      </c>
      <c r="K55" s="3">
        <v>14.55</v>
      </c>
      <c r="L55" s="3">
        <v>14.48</v>
      </c>
    </row>
    <row r="56" spans="1:12" s="37" customFormat="1" ht="18.75" x14ac:dyDescent="0.3">
      <c r="A56" s="38">
        <v>44445</v>
      </c>
      <c r="B56" s="9"/>
      <c r="C56" s="23">
        <v>44446</v>
      </c>
      <c r="D56" s="23">
        <v>46209</v>
      </c>
      <c r="E56" s="24">
        <v>5</v>
      </c>
      <c r="F56" s="5">
        <v>3000000000</v>
      </c>
      <c r="G56" s="5">
        <v>7523183000</v>
      </c>
      <c r="H56" s="18">
        <v>3000000000</v>
      </c>
      <c r="I56" s="25">
        <v>14.563000000000001</v>
      </c>
      <c r="J56" s="25">
        <v>14.422000000000001</v>
      </c>
      <c r="K56" s="25">
        <v>14.44</v>
      </c>
      <c r="L56" s="25">
        <v>14.4</v>
      </c>
    </row>
    <row r="57" spans="1:12" s="29" customFormat="1" ht="18.75" x14ac:dyDescent="0.3">
      <c r="A57" s="39">
        <v>44459</v>
      </c>
      <c r="B57" s="9"/>
      <c r="C57" s="23">
        <v>44460</v>
      </c>
      <c r="D57" s="23">
        <v>46209</v>
      </c>
      <c r="E57" s="10">
        <v>5</v>
      </c>
      <c r="F57" s="1">
        <v>2500000000</v>
      </c>
      <c r="G57" s="1">
        <v>4962717000</v>
      </c>
      <c r="H57" s="18">
        <v>2500000000</v>
      </c>
      <c r="I57" s="3">
        <v>14.563000000000001</v>
      </c>
      <c r="J57" s="3">
        <v>14.417</v>
      </c>
      <c r="K57" s="3">
        <v>14.44</v>
      </c>
      <c r="L57" s="3">
        <v>14.28</v>
      </c>
    </row>
    <row r="58" spans="1:12" s="37" customFormat="1" ht="18.75" x14ac:dyDescent="0.3">
      <c r="A58" s="38">
        <v>44473</v>
      </c>
      <c r="B58" s="9">
        <v>44474</v>
      </c>
      <c r="C58" s="23"/>
      <c r="D58" s="23">
        <v>46300</v>
      </c>
      <c r="E58" s="24">
        <v>5</v>
      </c>
      <c r="F58" s="5">
        <v>1000000000</v>
      </c>
      <c r="G58" s="5">
        <v>2962985000</v>
      </c>
      <c r="H58" s="18">
        <v>1365825000</v>
      </c>
      <c r="I58" s="25">
        <v>14.423999999999999</v>
      </c>
      <c r="J58" s="25">
        <v>14.423999999999999</v>
      </c>
      <c r="K58" s="25">
        <v>14.44</v>
      </c>
      <c r="L58" s="25">
        <v>14.34</v>
      </c>
    </row>
    <row r="59" spans="1:12" s="29" customFormat="1" ht="18.75" x14ac:dyDescent="0.3">
      <c r="A59" s="39">
        <v>44487</v>
      </c>
      <c r="B59" s="9"/>
      <c r="C59" s="23">
        <v>44488</v>
      </c>
      <c r="D59" s="23">
        <v>46300</v>
      </c>
      <c r="E59" s="10">
        <v>5</v>
      </c>
      <c r="F59" s="1">
        <v>1250000000</v>
      </c>
      <c r="G59" s="1">
        <v>5412520000</v>
      </c>
      <c r="H59" s="18">
        <v>3045535000</v>
      </c>
      <c r="I59" s="3">
        <v>14.423999999999999</v>
      </c>
      <c r="J59" s="3">
        <v>14.423999999999999</v>
      </c>
      <c r="K59" s="3">
        <v>14.4</v>
      </c>
      <c r="L59" s="3">
        <v>14.35</v>
      </c>
    </row>
    <row r="60" spans="1:12" s="37" customFormat="1" ht="18.75" x14ac:dyDescent="0.3">
      <c r="A60" s="38">
        <v>44501</v>
      </c>
      <c r="B60" s="9"/>
      <c r="C60" s="23">
        <v>44502</v>
      </c>
      <c r="D60" s="23">
        <v>46300</v>
      </c>
      <c r="E60" s="24">
        <v>5</v>
      </c>
      <c r="F60" s="5">
        <v>1000000000</v>
      </c>
      <c r="G60" s="5">
        <v>2297698000</v>
      </c>
      <c r="H60" s="18">
        <v>1021008000</v>
      </c>
      <c r="I60" s="25">
        <v>14.423999999999999</v>
      </c>
      <c r="J60" s="25">
        <v>14.375</v>
      </c>
      <c r="K60" s="25">
        <v>14.398</v>
      </c>
      <c r="L60" s="25">
        <v>14.35</v>
      </c>
    </row>
    <row r="61" spans="1:12" s="29" customFormat="1" ht="18.75" x14ac:dyDescent="0.3">
      <c r="A61" s="39">
        <v>44515</v>
      </c>
      <c r="B61" s="9"/>
      <c r="C61" s="23">
        <v>44516</v>
      </c>
      <c r="D61" s="23">
        <v>46300</v>
      </c>
      <c r="E61" s="10">
        <v>5</v>
      </c>
      <c r="F61" s="1">
        <v>1250000000</v>
      </c>
      <c r="G61" s="1">
        <v>2204000000</v>
      </c>
      <c r="H61" s="18">
        <v>686600000</v>
      </c>
      <c r="I61" s="3">
        <v>14.423999999999999</v>
      </c>
      <c r="J61" s="3">
        <v>14.38</v>
      </c>
      <c r="K61" s="3">
        <v>14.39</v>
      </c>
      <c r="L61" s="3">
        <v>14.7</v>
      </c>
    </row>
    <row r="62" spans="1:12" s="37" customFormat="1" ht="18.75" x14ac:dyDescent="0.3">
      <c r="A62" s="38">
        <v>44529</v>
      </c>
      <c r="B62" s="9"/>
      <c r="C62" s="23">
        <v>44530</v>
      </c>
      <c r="D62" s="23">
        <v>46300</v>
      </c>
      <c r="E62" s="24">
        <v>5</v>
      </c>
      <c r="F62" s="5">
        <v>1000000000</v>
      </c>
      <c r="G62" s="5">
        <v>2527250000</v>
      </c>
      <c r="H62" s="18">
        <v>1000000000</v>
      </c>
      <c r="I62" s="25">
        <v>14.423999999999999</v>
      </c>
      <c r="J62" s="25">
        <v>14.372</v>
      </c>
      <c r="K62" s="25">
        <v>14.382999999999999</v>
      </c>
      <c r="L62" s="25">
        <v>14.36</v>
      </c>
    </row>
    <row r="63" spans="1:12" s="29" customFormat="1" ht="18.75" x14ac:dyDescent="0.3">
      <c r="A63" s="39">
        <v>44543</v>
      </c>
      <c r="B63" s="9"/>
      <c r="C63" s="23">
        <v>44544</v>
      </c>
      <c r="D63" s="23">
        <v>46300</v>
      </c>
      <c r="E63" s="10">
        <v>5</v>
      </c>
      <c r="F63" s="1">
        <v>1250000000</v>
      </c>
      <c r="G63" s="1">
        <v>2277750000</v>
      </c>
      <c r="H63" s="18">
        <v>856000000</v>
      </c>
      <c r="I63" s="3">
        <v>14.423999999999999</v>
      </c>
      <c r="J63" s="3">
        <v>14.359</v>
      </c>
      <c r="K63" s="3">
        <v>14.38</v>
      </c>
      <c r="L63" s="3">
        <v>14.34</v>
      </c>
    </row>
    <row r="64" spans="1:12" s="37" customFormat="1" ht="18.75" x14ac:dyDescent="0.3">
      <c r="A64" s="38">
        <v>44557</v>
      </c>
      <c r="B64" s="9"/>
      <c r="C64" s="23">
        <v>44558</v>
      </c>
      <c r="D64" s="23">
        <v>46300</v>
      </c>
      <c r="E64" s="24">
        <v>5</v>
      </c>
      <c r="F64" s="5">
        <v>1000000000</v>
      </c>
      <c r="G64" s="5">
        <v>2700050000</v>
      </c>
      <c r="H64" s="18">
        <v>1034200000</v>
      </c>
      <c r="I64" s="25">
        <v>14.423999999999999</v>
      </c>
      <c r="J64" s="25">
        <v>14.3</v>
      </c>
      <c r="K64" s="25">
        <v>14.3</v>
      </c>
      <c r="L64" s="25">
        <v>14.3</v>
      </c>
    </row>
    <row r="65" spans="1:12" s="29" customFormat="1" ht="18.75" x14ac:dyDescent="0.3">
      <c r="A65" s="39">
        <v>44571</v>
      </c>
      <c r="B65" s="9">
        <v>44572</v>
      </c>
      <c r="C65" s="23"/>
      <c r="D65" s="23">
        <v>46398</v>
      </c>
      <c r="E65" s="10">
        <v>5</v>
      </c>
      <c r="F65" s="1">
        <v>1500000000</v>
      </c>
      <c r="G65" s="1">
        <v>2355800000</v>
      </c>
      <c r="H65" s="18">
        <v>804100000</v>
      </c>
      <c r="I65" s="3">
        <v>14.285</v>
      </c>
      <c r="J65" s="3">
        <v>14.285</v>
      </c>
      <c r="K65" s="3">
        <v>14.3</v>
      </c>
      <c r="L65" s="3">
        <v>14.265000000000001</v>
      </c>
    </row>
    <row r="66" spans="1:12" s="37" customFormat="1" ht="18.75" x14ac:dyDescent="0.3">
      <c r="A66" s="38">
        <v>44585</v>
      </c>
      <c r="B66" s="9"/>
      <c r="C66" s="23">
        <v>44586</v>
      </c>
      <c r="D66" s="23">
        <v>46398</v>
      </c>
      <c r="E66" s="24">
        <v>5</v>
      </c>
      <c r="F66" s="5">
        <v>1000000000</v>
      </c>
      <c r="G66" s="5">
        <v>2672102000</v>
      </c>
      <c r="H66" s="18">
        <v>1671102000</v>
      </c>
      <c r="I66" s="25">
        <v>14.285</v>
      </c>
      <c r="J66" s="25">
        <v>14.287000000000001</v>
      </c>
      <c r="K66" s="25">
        <v>14.3</v>
      </c>
      <c r="L66" s="25">
        <v>14</v>
      </c>
    </row>
    <row r="67" spans="1:12" s="29" customFormat="1" ht="18.75" x14ac:dyDescent="0.3">
      <c r="A67" s="39">
        <v>44599</v>
      </c>
      <c r="B67" s="9"/>
      <c r="C67" s="23">
        <v>44600</v>
      </c>
      <c r="D67" s="23">
        <v>46398</v>
      </c>
      <c r="E67" s="10">
        <v>5</v>
      </c>
      <c r="F67" s="1">
        <v>1500000000</v>
      </c>
      <c r="G67" s="1">
        <v>3376679000</v>
      </c>
      <c r="H67" s="18">
        <v>1195179000</v>
      </c>
      <c r="I67" s="3">
        <v>14.285</v>
      </c>
      <c r="J67" s="3">
        <v>14.282999999999999</v>
      </c>
      <c r="K67" s="3">
        <v>14.3</v>
      </c>
      <c r="L67" s="3">
        <v>14.2</v>
      </c>
    </row>
    <row r="68" spans="1:12" s="37" customFormat="1" ht="18.75" x14ac:dyDescent="0.3">
      <c r="A68" s="38">
        <v>44613</v>
      </c>
      <c r="B68" s="9"/>
      <c r="C68" s="23">
        <v>44614</v>
      </c>
      <c r="D68" s="23">
        <v>46398</v>
      </c>
      <c r="E68" s="24">
        <v>5</v>
      </c>
      <c r="F68" s="5">
        <v>1000000000</v>
      </c>
      <c r="G68" s="5">
        <v>2857540000</v>
      </c>
      <c r="H68" s="18">
        <v>1540540000</v>
      </c>
      <c r="I68" s="25">
        <v>14.285</v>
      </c>
      <c r="J68" s="25">
        <v>14.291</v>
      </c>
      <c r="K68" s="25">
        <v>14.3</v>
      </c>
      <c r="L68" s="25">
        <v>14.15</v>
      </c>
    </row>
    <row r="69" spans="1:12" s="29" customFormat="1" ht="18.75" x14ac:dyDescent="0.3">
      <c r="A69" s="39">
        <v>43892</v>
      </c>
      <c r="B69" s="9"/>
      <c r="C69" s="23">
        <v>43893</v>
      </c>
      <c r="D69" s="23">
        <v>46394</v>
      </c>
      <c r="E69" s="10">
        <v>5</v>
      </c>
      <c r="F69" s="1">
        <v>3500000000</v>
      </c>
      <c r="G69" s="1">
        <v>4059765000</v>
      </c>
      <c r="H69" s="18">
        <v>791715000</v>
      </c>
      <c r="I69" s="3">
        <v>14.285</v>
      </c>
      <c r="J69" s="3">
        <v>13.978999999999999</v>
      </c>
      <c r="K69" s="3">
        <v>14</v>
      </c>
      <c r="L69" s="3">
        <v>13.95</v>
      </c>
    </row>
    <row r="70" spans="1:12" s="37" customFormat="1" ht="18.75" x14ac:dyDescent="0.3">
      <c r="A70" s="38">
        <v>43906</v>
      </c>
      <c r="B70" s="9"/>
      <c r="C70" s="23">
        <v>43907</v>
      </c>
      <c r="D70" s="23">
        <v>46394</v>
      </c>
      <c r="E70" s="24">
        <v>5</v>
      </c>
      <c r="F70" s="5">
        <v>3500000000</v>
      </c>
      <c r="G70" s="5">
        <v>3554600000</v>
      </c>
      <c r="H70" s="18">
        <v>1200550000</v>
      </c>
      <c r="I70" s="25">
        <v>14.285</v>
      </c>
      <c r="J70" s="25">
        <v>14.653</v>
      </c>
      <c r="K70" s="25">
        <v>14.7</v>
      </c>
      <c r="L70" s="25">
        <v>14.34</v>
      </c>
    </row>
    <row r="71" spans="1:12" s="29" customFormat="1" ht="18.75" x14ac:dyDescent="0.3">
      <c r="A71" s="39">
        <v>44655</v>
      </c>
      <c r="B71" s="9">
        <v>44656</v>
      </c>
      <c r="C71" s="23"/>
      <c r="D71" s="23">
        <v>46482</v>
      </c>
      <c r="E71" s="10">
        <v>5</v>
      </c>
      <c r="F71" s="1">
        <v>750000000</v>
      </c>
      <c r="G71" s="1">
        <v>1318120000</v>
      </c>
      <c r="H71" s="18">
        <v>48120000</v>
      </c>
      <c r="I71" s="3">
        <v>14.222</v>
      </c>
      <c r="J71" s="3">
        <v>14.222</v>
      </c>
      <c r="K71" s="3">
        <v>14.25</v>
      </c>
      <c r="L71" s="3">
        <v>14.2</v>
      </c>
    </row>
    <row r="72" spans="1:12" s="37" customFormat="1" ht="18.75" x14ac:dyDescent="0.3">
      <c r="A72" s="38">
        <v>44669</v>
      </c>
      <c r="B72" s="9"/>
      <c r="C72" s="23">
        <v>44670</v>
      </c>
      <c r="D72" s="23">
        <v>46482</v>
      </c>
      <c r="E72" s="24">
        <v>5</v>
      </c>
      <c r="F72" s="5">
        <v>1000000000</v>
      </c>
      <c r="G72" s="5">
        <v>2816000000</v>
      </c>
      <c r="H72" s="18">
        <v>740000000</v>
      </c>
      <c r="I72" s="25">
        <v>14.222</v>
      </c>
      <c r="J72" s="25">
        <v>14.241</v>
      </c>
      <c r="K72" s="25">
        <v>14.285</v>
      </c>
      <c r="L72" s="25">
        <v>14</v>
      </c>
    </row>
    <row r="73" spans="1:12" s="29" customFormat="1" ht="18.75" x14ac:dyDescent="0.3">
      <c r="A73" s="39">
        <v>44683</v>
      </c>
      <c r="B73" s="9"/>
      <c r="C73" s="23">
        <v>44684</v>
      </c>
      <c r="D73" s="23">
        <v>46482</v>
      </c>
      <c r="E73" s="10">
        <v>5</v>
      </c>
      <c r="F73" s="1">
        <v>750000000</v>
      </c>
      <c r="G73" s="1">
        <v>1016250000</v>
      </c>
      <c r="H73" s="18">
        <v>70000000</v>
      </c>
      <c r="I73" s="3">
        <v>14.222</v>
      </c>
      <c r="J73" s="3">
        <v>14.262</v>
      </c>
      <c r="K73" s="3">
        <v>14.28</v>
      </c>
      <c r="L73" s="3">
        <v>14.25</v>
      </c>
    </row>
    <row r="74" spans="1:12" s="37" customFormat="1" ht="18.75" x14ac:dyDescent="0.3">
      <c r="A74" s="38">
        <v>44697</v>
      </c>
      <c r="B74" s="9"/>
      <c r="C74" s="23">
        <v>44698</v>
      </c>
      <c r="D74" s="23">
        <v>46482</v>
      </c>
      <c r="E74" s="24">
        <v>5</v>
      </c>
      <c r="F74" s="5">
        <v>1000000000</v>
      </c>
      <c r="G74" s="5">
        <v>1248000000</v>
      </c>
      <c r="H74" s="18">
        <v>62000000</v>
      </c>
      <c r="I74" s="25">
        <v>14.222</v>
      </c>
      <c r="J74" s="25">
        <v>14.25</v>
      </c>
      <c r="K74" s="25">
        <v>14.25</v>
      </c>
      <c r="L74" s="25">
        <v>14.25</v>
      </c>
    </row>
    <row r="75" spans="1:12" s="29" customFormat="1" ht="18.75" x14ac:dyDescent="0.3">
      <c r="A75" s="39">
        <v>44711</v>
      </c>
      <c r="B75" s="9"/>
      <c r="C75" s="23">
        <v>44712</v>
      </c>
      <c r="D75" s="23">
        <v>46482</v>
      </c>
      <c r="E75" s="10">
        <v>5</v>
      </c>
      <c r="F75" s="1">
        <v>750000000</v>
      </c>
      <c r="G75" s="1">
        <v>1396375000</v>
      </c>
      <c r="H75" s="18">
        <v>36125000</v>
      </c>
      <c r="I75" s="3">
        <v>14.222</v>
      </c>
      <c r="J75" s="3">
        <v>14.22</v>
      </c>
      <c r="K75" s="3">
        <v>14.22</v>
      </c>
      <c r="L75" s="3">
        <v>14.22</v>
      </c>
    </row>
    <row r="76" spans="1:12" s="37" customFormat="1" ht="18.75" x14ac:dyDescent="0.3">
      <c r="A76" s="38">
        <v>44725</v>
      </c>
      <c r="B76" s="9"/>
      <c r="C76" s="23">
        <v>44726</v>
      </c>
      <c r="D76" s="23">
        <v>46482</v>
      </c>
      <c r="E76" s="24">
        <v>5</v>
      </c>
      <c r="F76" s="5">
        <v>1000000000</v>
      </c>
      <c r="G76" s="5">
        <v>1181400000</v>
      </c>
      <c r="H76" s="18">
        <v>74400000</v>
      </c>
      <c r="I76" s="25">
        <v>14.222</v>
      </c>
      <c r="J76" s="25">
        <v>14.218999999999999</v>
      </c>
      <c r="K76" s="25">
        <v>14.22</v>
      </c>
      <c r="L76" s="25">
        <v>14.2</v>
      </c>
    </row>
    <row r="77" spans="1:12" s="29" customFormat="1" ht="18.75" x14ac:dyDescent="0.3">
      <c r="A77" s="39">
        <v>44739</v>
      </c>
      <c r="B77" s="9"/>
      <c r="C77" s="23">
        <v>44740</v>
      </c>
      <c r="D77" s="23">
        <v>46482</v>
      </c>
      <c r="E77" s="10">
        <v>5</v>
      </c>
      <c r="F77" s="1">
        <v>750000000</v>
      </c>
      <c r="G77" s="1">
        <v>871600000</v>
      </c>
      <c r="H77" s="18">
        <v>4600000</v>
      </c>
      <c r="I77" s="3">
        <v>14.222</v>
      </c>
      <c r="J77" s="3">
        <v>14.233000000000001</v>
      </c>
      <c r="K77" s="3">
        <v>14.25</v>
      </c>
      <c r="L77" s="3">
        <v>14.22</v>
      </c>
    </row>
    <row r="78" spans="1:12" s="37" customFormat="1" ht="18.75" x14ac:dyDescent="0.3">
      <c r="A78" s="38">
        <v>44389</v>
      </c>
      <c r="B78" s="9">
        <v>44390</v>
      </c>
      <c r="C78" s="23"/>
      <c r="D78" s="23">
        <v>46947</v>
      </c>
      <c r="E78" s="24">
        <v>7</v>
      </c>
      <c r="F78" s="5">
        <v>2500000000</v>
      </c>
      <c r="G78" s="5">
        <v>2491400000</v>
      </c>
      <c r="H78" s="18">
        <v>277400000</v>
      </c>
      <c r="I78" s="25">
        <v>14.585000000000001</v>
      </c>
      <c r="J78" s="25">
        <v>14.585000000000001</v>
      </c>
      <c r="K78" s="25">
        <v>14.6</v>
      </c>
      <c r="L78" s="25">
        <v>14.55</v>
      </c>
    </row>
    <row r="79" spans="1:12" s="29" customFormat="1" ht="18.75" x14ac:dyDescent="0.3">
      <c r="A79" s="39">
        <v>44403</v>
      </c>
      <c r="B79" s="9"/>
      <c r="C79" s="23">
        <v>44404</v>
      </c>
      <c r="D79" s="23">
        <v>46947</v>
      </c>
      <c r="E79" s="10">
        <v>7</v>
      </c>
      <c r="F79" s="1">
        <v>2000000000</v>
      </c>
      <c r="G79" s="1">
        <v>1565000000</v>
      </c>
      <c r="H79" s="64" t="s">
        <v>26</v>
      </c>
      <c r="I79" s="3">
        <v>14.585000000000001</v>
      </c>
      <c r="J79" s="3"/>
      <c r="K79" s="3"/>
      <c r="L79" s="3"/>
    </row>
    <row r="80" spans="1:12" s="37" customFormat="1" ht="18.75" x14ac:dyDescent="0.3">
      <c r="A80" s="38">
        <v>44417</v>
      </c>
      <c r="B80" s="9"/>
      <c r="C80" s="23">
        <v>44418</v>
      </c>
      <c r="D80" s="23">
        <v>46947</v>
      </c>
      <c r="E80" s="24">
        <v>7</v>
      </c>
      <c r="F80" s="5">
        <v>2500000000</v>
      </c>
      <c r="G80" s="5">
        <v>1514750000</v>
      </c>
      <c r="H80" s="18">
        <v>532250000</v>
      </c>
      <c r="I80" s="25">
        <v>14.585000000000001</v>
      </c>
      <c r="J80" s="25">
        <v>14.598000000000001</v>
      </c>
      <c r="K80" s="25">
        <v>14.6</v>
      </c>
      <c r="L80" s="25">
        <v>14.5</v>
      </c>
    </row>
    <row r="81" spans="1:12" s="29" customFormat="1" ht="18.75" x14ac:dyDescent="0.3">
      <c r="A81" s="39">
        <v>44431</v>
      </c>
      <c r="B81" s="9"/>
      <c r="C81" s="23">
        <v>44432</v>
      </c>
      <c r="D81" s="23">
        <v>46947</v>
      </c>
      <c r="E81" s="10">
        <v>7</v>
      </c>
      <c r="F81" s="1">
        <v>2000000000</v>
      </c>
      <c r="G81" s="1">
        <v>1662000000</v>
      </c>
      <c r="H81" s="18">
        <v>633000000</v>
      </c>
      <c r="I81" s="3">
        <v>14.585000000000001</v>
      </c>
      <c r="J81" s="3">
        <v>14.589</v>
      </c>
      <c r="K81" s="3">
        <v>14.59</v>
      </c>
      <c r="L81" s="3">
        <v>14.57</v>
      </c>
    </row>
    <row r="82" spans="1:12" s="37" customFormat="1" ht="18.75" x14ac:dyDescent="0.3">
      <c r="A82" s="38">
        <v>44452</v>
      </c>
      <c r="B82" s="9"/>
      <c r="C82" s="23">
        <v>44453</v>
      </c>
      <c r="D82" s="23">
        <v>46947</v>
      </c>
      <c r="E82" s="24">
        <v>7</v>
      </c>
      <c r="F82" s="5">
        <v>2500000000</v>
      </c>
      <c r="G82" s="5">
        <v>2163775000</v>
      </c>
      <c r="H82" s="18">
        <v>870775000</v>
      </c>
      <c r="I82" s="25">
        <v>14.585000000000001</v>
      </c>
      <c r="J82" s="25">
        <v>14.555999999999999</v>
      </c>
      <c r="K82" s="25">
        <v>14.59</v>
      </c>
      <c r="L82" s="25">
        <v>14.5</v>
      </c>
    </row>
    <row r="83" spans="1:12" s="29" customFormat="1" ht="18.75" x14ac:dyDescent="0.3">
      <c r="A83" s="39">
        <v>44466</v>
      </c>
      <c r="B83" s="9"/>
      <c r="C83" s="23">
        <v>44467</v>
      </c>
      <c r="D83" s="23">
        <v>46947</v>
      </c>
      <c r="E83" s="10">
        <v>7</v>
      </c>
      <c r="F83" s="1">
        <v>2000000000</v>
      </c>
      <c r="G83" s="1">
        <v>1858000000</v>
      </c>
      <c r="H83" s="18">
        <v>33500000</v>
      </c>
      <c r="I83" s="3">
        <v>14.585000000000001</v>
      </c>
      <c r="J83" s="3">
        <v>14.53</v>
      </c>
      <c r="K83" s="3">
        <v>14.59</v>
      </c>
      <c r="L83" s="3">
        <v>14</v>
      </c>
    </row>
    <row r="84" spans="1:12" s="37" customFormat="1" ht="18.75" x14ac:dyDescent="0.3">
      <c r="A84" s="38">
        <v>44480</v>
      </c>
      <c r="B84" s="9">
        <v>44481</v>
      </c>
      <c r="C84" s="23"/>
      <c r="D84" s="23">
        <v>47038</v>
      </c>
      <c r="E84" s="24">
        <v>7</v>
      </c>
      <c r="F84" s="5">
        <v>750000000</v>
      </c>
      <c r="G84" s="5">
        <v>1174060000</v>
      </c>
      <c r="H84" s="18">
        <v>137060000</v>
      </c>
      <c r="I84" s="25">
        <v>14.574999999999999</v>
      </c>
      <c r="J84" s="25">
        <v>14.574999999999999</v>
      </c>
      <c r="K84" s="25">
        <v>14.64</v>
      </c>
      <c r="L84" s="25">
        <v>14</v>
      </c>
    </row>
    <row r="85" spans="1:12" s="29" customFormat="1" ht="18.75" x14ac:dyDescent="0.3">
      <c r="A85" s="39">
        <v>44494</v>
      </c>
      <c r="B85" s="9"/>
      <c r="C85" s="23">
        <v>44495</v>
      </c>
      <c r="D85" s="23">
        <v>47038</v>
      </c>
      <c r="E85" s="10">
        <v>7</v>
      </c>
      <c r="F85" s="1">
        <v>1000000000</v>
      </c>
      <c r="G85" s="1">
        <v>2218230000</v>
      </c>
      <c r="H85" s="18">
        <v>692230000</v>
      </c>
      <c r="I85" s="3">
        <v>14.574999999999999</v>
      </c>
      <c r="J85" s="3">
        <v>14.595000000000001</v>
      </c>
      <c r="K85" s="3">
        <v>14.64</v>
      </c>
      <c r="L85" s="3">
        <v>14.45</v>
      </c>
    </row>
    <row r="86" spans="1:12" s="37" customFormat="1" ht="18.75" x14ac:dyDescent="0.3">
      <c r="A86" s="38">
        <v>44508</v>
      </c>
      <c r="B86" s="9"/>
      <c r="C86" s="23">
        <v>44509</v>
      </c>
      <c r="D86" s="23">
        <v>47038</v>
      </c>
      <c r="E86" s="24">
        <v>7</v>
      </c>
      <c r="F86" s="5">
        <v>750000000</v>
      </c>
      <c r="G86" s="5">
        <v>1043507000</v>
      </c>
      <c r="H86" s="18">
        <v>134507000</v>
      </c>
      <c r="I86" s="25">
        <v>14.574999999999999</v>
      </c>
      <c r="J86" s="25">
        <v>14.611000000000001</v>
      </c>
      <c r="K86" s="25">
        <v>14.64</v>
      </c>
      <c r="L86" s="25">
        <v>14.58</v>
      </c>
    </row>
    <row r="87" spans="1:12" s="29" customFormat="1" ht="18.75" x14ac:dyDescent="0.3">
      <c r="A87" s="39">
        <v>44522</v>
      </c>
      <c r="B87" s="9"/>
      <c r="C87" s="23">
        <v>44523</v>
      </c>
      <c r="D87" s="23">
        <v>47038</v>
      </c>
      <c r="E87" s="10">
        <v>7</v>
      </c>
      <c r="F87" s="1">
        <v>1000000000</v>
      </c>
      <c r="G87" s="1">
        <v>1249500000</v>
      </c>
      <c r="H87" s="18">
        <v>143500000</v>
      </c>
      <c r="I87" s="3">
        <v>14.574999999999999</v>
      </c>
      <c r="J87" s="3">
        <v>14.622999999999999</v>
      </c>
      <c r="K87" s="3">
        <v>14.64</v>
      </c>
      <c r="L87" s="3">
        <v>14.611000000000001</v>
      </c>
    </row>
    <row r="88" spans="1:12" s="37" customFormat="1" ht="18.75" x14ac:dyDescent="0.3">
      <c r="A88" s="38">
        <v>44536</v>
      </c>
      <c r="B88" s="9"/>
      <c r="C88" s="23">
        <v>44537</v>
      </c>
      <c r="D88" s="23">
        <v>47038</v>
      </c>
      <c r="E88" s="24">
        <v>7</v>
      </c>
      <c r="F88" s="5">
        <v>750000000</v>
      </c>
      <c r="G88" s="5">
        <v>1079031000</v>
      </c>
      <c r="H88" s="18">
        <v>203031000</v>
      </c>
      <c r="I88" s="25">
        <v>14.574999999999999</v>
      </c>
      <c r="J88" s="25">
        <v>14.57</v>
      </c>
      <c r="K88" s="25">
        <v>14.64</v>
      </c>
      <c r="L88" s="25">
        <v>14.5</v>
      </c>
    </row>
    <row r="89" spans="1:12" s="29" customFormat="1" ht="18.75" x14ac:dyDescent="0.3">
      <c r="A89" s="39">
        <v>44536</v>
      </c>
      <c r="B89" s="9"/>
      <c r="C89" s="23">
        <v>44537</v>
      </c>
      <c r="D89" s="23">
        <v>47038</v>
      </c>
      <c r="E89" s="10">
        <v>7</v>
      </c>
      <c r="F89" s="1">
        <v>750000000</v>
      </c>
      <c r="G89" s="1">
        <v>1079031000</v>
      </c>
      <c r="H89" s="18">
        <v>203031000</v>
      </c>
      <c r="I89" s="3">
        <v>14.574999999999999</v>
      </c>
      <c r="J89" s="3">
        <v>14.57</v>
      </c>
      <c r="K89" s="3">
        <v>14.64</v>
      </c>
      <c r="L89" s="3">
        <v>14.5</v>
      </c>
    </row>
    <row r="90" spans="1:12" s="37" customFormat="1" ht="18.75" x14ac:dyDescent="0.3">
      <c r="A90" s="38">
        <v>44550</v>
      </c>
      <c r="B90" s="9"/>
      <c r="C90" s="23">
        <v>44551</v>
      </c>
      <c r="D90" s="23">
        <v>47038</v>
      </c>
      <c r="E90" s="24">
        <v>7</v>
      </c>
      <c r="F90" s="5">
        <v>1000000000</v>
      </c>
      <c r="G90" s="5">
        <v>786000000</v>
      </c>
      <c r="H90" s="18">
        <v>115000000</v>
      </c>
      <c r="I90" s="25">
        <v>14.574999999999999</v>
      </c>
      <c r="J90" s="25">
        <v>14.599</v>
      </c>
      <c r="K90" s="25">
        <v>14.64</v>
      </c>
      <c r="L90" s="25">
        <v>14.57</v>
      </c>
    </row>
    <row r="91" spans="1:12" s="29" customFormat="1" ht="18.75" x14ac:dyDescent="0.3">
      <c r="A91" s="39">
        <v>44564</v>
      </c>
      <c r="B91" s="9">
        <v>44565</v>
      </c>
      <c r="C91" s="23"/>
      <c r="D91" s="23">
        <v>47122</v>
      </c>
      <c r="E91" s="10">
        <v>7</v>
      </c>
      <c r="F91" s="1">
        <v>750000000</v>
      </c>
      <c r="G91" s="1">
        <v>917370000</v>
      </c>
      <c r="H91" s="18">
        <v>352000000</v>
      </c>
      <c r="I91" s="3">
        <v>14.598000000000001</v>
      </c>
      <c r="J91" s="3">
        <v>14.598000000000001</v>
      </c>
      <c r="K91" s="3">
        <v>14.64</v>
      </c>
      <c r="L91" s="3">
        <v>14.55</v>
      </c>
    </row>
    <row r="92" spans="1:12" s="37" customFormat="1" ht="18.75" x14ac:dyDescent="0.3">
      <c r="A92" s="38">
        <v>44578</v>
      </c>
      <c r="B92" s="9"/>
      <c r="C92" s="23">
        <v>44579</v>
      </c>
      <c r="D92" s="23">
        <v>47122</v>
      </c>
      <c r="E92" s="24">
        <v>7</v>
      </c>
      <c r="F92" s="5">
        <v>1000000000</v>
      </c>
      <c r="G92" s="5">
        <v>784800000</v>
      </c>
      <c r="H92" s="18">
        <v>90500000</v>
      </c>
      <c r="I92" s="25">
        <v>14.598000000000001</v>
      </c>
      <c r="J92" s="25">
        <v>14.616</v>
      </c>
      <c r="K92" s="25">
        <v>14.64</v>
      </c>
      <c r="L92" s="25">
        <v>14.6</v>
      </c>
    </row>
    <row r="93" spans="1:12" s="29" customFormat="1" ht="18.75" x14ac:dyDescent="0.3">
      <c r="A93" s="39">
        <v>44592</v>
      </c>
      <c r="B93" s="9"/>
      <c r="C93" s="23">
        <v>44593</v>
      </c>
      <c r="D93" s="23">
        <v>47122</v>
      </c>
      <c r="E93" s="10">
        <v>7</v>
      </c>
      <c r="F93" s="1">
        <v>750000000</v>
      </c>
      <c r="G93" s="1">
        <v>593285000</v>
      </c>
      <c r="H93" s="18">
        <v>14035000</v>
      </c>
      <c r="I93" s="3">
        <v>14.598000000000001</v>
      </c>
      <c r="J93" s="3">
        <v>14.622999999999999</v>
      </c>
      <c r="K93" s="3">
        <v>14.63</v>
      </c>
      <c r="L93" s="3">
        <v>14.6</v>
      </c>
    </row>
    <row r="94" spans="1:12" s="37" customFormat="1" ht="18.75" x14ac:dyDescent="0.3">
      <c r="A94" s="38">
        <v>44606</v>
      </c>
      <c r="B94" s="9"/>
      <c r="C94" s="23">
        <v>44607</v>
      </c>
      <c r="D94" s="23">
        <v>47122</v>
      </c>
      <c r="E94" s="24">
        <v>7</v>
      </c>
      <c r="F94" s="5">
        <v>1000000000</v>
      </c>
      <c r="G94" s="5">
        <v>1518625000</v>
      </c>
      <c r="H94" s="18">
        <v>401625000</v>
      </c>
      <c r="I94" s="25">
        <v>14.598000000000001</v>
      </c>
      <c r="J94" s="25">
        <v>14.63</v>
      </c>
      <c r="K94" s="25">
        <v>14.64</v>
      </c>
      <c r="L94" s="25">
        <v>14.6</v>
      </c>
    </row>
    <row r="95" spans="1:12" s="29" customFormat="1" ht="18.75" x14ac:dyDescent="0.3">
      <c r="A95" s="39">
        <v>44620</v>
      </c>
      <c r="B95" s="9"/>
      <c r="C95" s="23">
        <v>44621</v>
      </c>
      <c r="D95" s="23">
        <v>47122</v>
      </c>
      <c r="E95" s="10">
        <v>7</v>
      </c>
      <c r="F95" s="1">
        <v>750000000</v>
      </c>
      <c r="G95" s="1">
        <v>708600000</v>
      </c>
      <c r="H95" s="18">
        <v>19400000</v>
      </c>
      <c r="I95" s="3">
        <v>14.598000000000001</v>
      </c>
      <c r="J95" s="3">
        <v>14.635</v>
      </c>
      <c r="K95" s="3">
        <v>14.64</v>
      </c>
      <c r="L95" s="3">
        <v>14.62</v>
      </c>
    </row>
    <row r="96" spans="1:12" s="37" customFormat="1" ht="18.75" x14ac:dyDescent="0.3">
      <c r="A96" s="38">
        <v>44634</v>
      </c>
      <c r="B96" s="9"/>
      <c r="C96" s="23">
        <v>44635</v>
      </c>
      <c r="D96" s="23">
        <v>47122</v>
      </c>
      <c r="E96" s="24">
        <v>7</v>
      </c>
      <c r="F96" s="5">
        <v>1000000000</v>
      </c>
      <c r="G96" s="5">
        <v>1202610000</v>
      </c>
      <c r="H96" s="18">
        <v>17610000</v>
      </c>
      <c r="I96" s="25">
        <v>14.598000000000001</v>
      </c>
      <c r="J96" s="25">
        <v>14.522</v>
      </c>
      <c r="K96" s="25">
        <v>14.63</v>
      </c>
      <c r="L96" s="25">
        <v>14</v>
      </c>
    </row>
    <row r="97" spans="1:12" s="29" customFormat="1" ht="18.75" x14ac:dyDescent="0.3">
      <c r="A97" s="39">
        <v>44648</v>
      </c>
      <c r="B97" s="9"/>
      <c r="C97" s="23">
        <v>44649</v>
      </c>
      <c r="D97" s="23">
        <v>47122</v>
      </c>
      <c r="E97" s="10">
        <v>7</v>
      </c>
      <c r="F97" s="1">
        <v>750000000</v>
      </c>
      <c r="G97" s="1">
        <v>4195452000</v>
      </c>
      <c r="H97" s="18">
        <v>3000702000</v>
      </c>
      <c r="I97" s="3">
        <v>14.598000000000001</v>
      </c>
      <c r="J97" s="3">
        <v>14.521000000000001</v>
      </c>
      <c r="K97" s="3">
        <v>14.522</v>
      </c>
      <c r="L97" s="3">
        <v>14.5</v>
      </c>
    </row>
    <row r="98" spans="1:12" s="37" customFormat="1" ht="18.75" x14ac:dyDescent="0.3">
      <c r="A98" s="38">
        <v>44690</v>
      </c>
      <c r="B98" s="9">
        <v>44691</v>
      </c>
      <c r="C98" s="23"/>
      <c r="D98" s="23">
        <v>47248</v>
      </c>
      <c r="E98" s="24">
        <v>7</v>
      </c>
      <c r="F98" s="5">
        <v>500000000</v>
      </c>
      <c r="G98" s="5">
        <v>615500000</v>
      </c>
      <c r="H98" s="18">
        <v>75000000</v>
      </c>
      <c r="I98" s="25">
        <v>14.63</v>
      </c>
      <c r="J98" s="25">
        <v>14.63</v>
      </c>
      <c r="K98" s="25">
        <v>14.63</v>
      </c>
      <c r="L98" s="25">
        <v>14.63</v>
      </c>
    </row>
    <row r="99" spans="1:12" s="29" customFormat="1" ht="18.75" x14ac:dyDescent="0.3">
      <c r="A99" s="39">
        <v>44704</v>
      </c>
      <c r="B99" s="9"/>
      <c r="C99" s="23">
        <v>44705</v>
      </c>
      <c r="D99" s="23">
        <v>47248</v>
      </c>
      <c r="E99" s="10">
        <v>7</v>
      </c>
      <c r="F99" s="1">
        <v>750000000</v>
      </c>
      <c r="G99" s="1">
        <v>915250000</v>
      </c>
      <c r="H99" s="18">
        <v>59000000</v>
      </c>
      <c r="I99" s="3">
        <v>14.63</v>
      </c>
      <c r="J99" s="3">
        <v>14.619</v>
      </c>
      <c r="K99" s="3">
        <v>14.63</v>
      </c>
      <c r="L99" s="3">
        <v>14.56</v>
      </c>
    </row>
    <row r="100" spans="1:12" s="37" customFormat="1" ht="18.75" x14ac:dyDescent="0.3">
      <c r="A100" s="38">
        <v>44718</v>
      </c>
      <c r="B100" s="9"/>
      <c r="C100" s="23">
        <v>44719</v>
      </c>
      <c r="D100" s="23">
        <v>47248</v>
      </c>
      <c r="E100" s="24">
        <v>7</v>
      </c>
      <c r="F100" s="5">
        <v>500000000</v>
      </c>
      <c r="G100" s="5">
        <v>586940000</v>
      </c>
      <c r="H100" s="18">
        <v>39440000</v>
      </c>
      <c r="I100" s="25">
        <v>14.63</v>
      </c>
      <c r="J100" s="25">
        <v>14.625</v>
      </c>
      <c r="K100" s="25">
        <v>14.63</v>
      </c>
      <c r="L100" s="25">
        <v>14.6</v>
      </c>
    </row>
    <row r="101" spans="1:12" s="29" customFormat="1" ht="18.75" x14ac:dyDescent="0.3">
      <c r="A101" s="39">
        <v>44732</v>
      </c>
      <c r="B101" s="9"/>
      <c r="C101" s="23">
        <v>44733</v>
      </c>
      <c r="D101" s="23">
        <v>47248</v>
      </c>
      <c r="E101" s="10">
        <v>7</v>
      </c>
      <c r="F101" s="1">
        <v>750000000</v>
      </c>
      <c r="G101" s="1">
        <v>805000000</v>
      </c>
      <c r="H101" s="18">
        <v>3000000</v>
      </c>
      <c r="I101" s="3">
        <v>14.63</v>
      </c>
      <c r="J101" s="3">
        <v>14.63</v>
      </c>
      <c r="K101" s="3">
        <v>14.63</v>
      </c>
      <c r="L101" s="3">
        <v>14.63</v>
      </c>
    </row>
    <row r="102" spans="1:12" s="37" customFormat="1" ht="18.75" x14ac:dyDescent="0.3">
      <c r="A102" s="38">
        <v>44382</v>
      </c>
      <c r="B102" s="9">
        <v>44383</v>
      </c>
      <c r="C102" s="23"/>
      <c r="D102" s="23">
        <v>48035</v>
      </c>
      <c r="E102" s="24">
        <v>10</v>
      </c>
      <c r="F102" s="5">
        <v>2000000000</v>
      </c>
      <c r="G102" s="5">
        <v>1716500000</v>
      </c>
      <c r="H102" s="18">
        <v>8500000</v>
      </c>
      <c r="I102" s="25">
        <v>14.82</v>
      </c>
      <c r="J102" s="25">
        <v>14.82</v>
      </c>
      <c r="K102" s="25">
        <v>14.82</v>
      </c>
      <c r="L102" s="25">
        <v>14.82</v>
      </c>
    </row>
    <row r="103" spans="1:12" s="29" customFormat="1" ht="18.75" x14ac:dyDescent="0.3">
      <c r="A103" s="39">
        <v>44396</v>
      </c>
      <c r="B103" s="9"/>
      <c r="C103" s="23">
        <v>44397</v>
      </c>
      <c r="D103" s="23">
        <v>48035</v>
      </c>
      <c r="E103" s="10">
        <v>10</v>
      </c>
      <c r="F103" s="1">
        <v>1500000000</v>
      </c>
      <c r="G103" s="1">
        <v>1302700000</v>
      </c>
      <c r="H103" s="18">
        <v>53700000</v>
      </c>
      <c r="I103" s="3">
        <v>14.82</v>
      </c>
      <c r="J103" s="3">
        <v>14.817</v>
      </c>
      <c r="K103" s="3">
        <v>14.82</v>
      </c>
      <c r="L103" s="3">
        <v>14.81</v>
      </c>
    </row>
    <row r="104" spans="1:12" s="37" customFormat="1" ht="18.75" x14ac:dyDescent="0.3">
      <c r="A104" s="38">
        <v>44410</v>
      </c>
      <c r="B104" s="9"/>
      <c r="C104" s="23">
        <v>44411</v>
      </c>
      <c r="D104" s="23">
        <v>48035</v>
      </c>
      <c r="E104" s="24">
        <v>10</v>
      </c>
      <c r="F104" s="5">
        <v>2000000000</v>
      </c>
      <c r="G104" s="5">
        <v>2585171000</v>
      </c>
      <c r="H104" s="18">
        <v>572271000</v>
      </c>
      <c r="I104" s="25">
        <v>14.82</v>
      </c>
      <c r="J104" s="25">
        <v>14.798</v>
      </c>
      <c r="K104" s="25">
        <v>14.8</v>
      </c>
      <c r="L104" s="25">
        <v>14.75</v>
      </c>
    </row>
    <row r="105" spans="1:12" s="29" customFormat="1" ht="18.75" x14ac:dyDescent="0.3">
      <c r="A105" s="39">
        <v>44424</v>
      </c>
      <c r="B105" s="9"/>
      <c r="C105" s="23">
        <v>44425</v>
      </c>
      <c r="D105" s="23">
        <v>48035</v>
      </c>
      <c r="E105" s="10">
        <v>10</v>
      </c>
      <c r="F105" s="1">
        <v>1500000000</v>
      </c>
      <c r="G105" s="1">
        <v>2117300000</v>
      </c>
      <c r="H105" s="18">
        <v>1500000000</v>
      </c>
      <c r="I105" s="3">
        <v>14.82</v>
      </c>
      <c r="J105" s="3">
        <v>14.798999999999999</v>
      </c>
      <c r="K105" s="3">
        <v>14.8</v>
      </c>
      <c r="L105" s="3">
        <v>14.75</v>
      </c>
    </row>
    <row r="106" spans="1:12" s="37" customFormat="1" ht="18.75" x14ac:dyDescent="0.3">
      <c r="A106" s="38">
        <v>44445</v>
      </c>
      <c r="B106" s="9"/>
      <c r="C106" s="23">
        <v>44446</v>
      </c>
      <c r="D106" s="23">
        <v>48035</v>
      </c>
      <c r="E106" s="24">
        <v>10</v>
      </c>
      <c r="F106" s="5">
        <v>2000000000</v>
      </c>
      <c r="G106" s="5">
        <v>1322230000</v>
      </c>
      <c r="H106" s="18">
        <v>229545000</v>
      </c>
      <c r="I106" s="25">
        <v>14.82</v>
      </c>
      <c r="J106" s="25">
        <v>14.707000000000001</v>
      </c>
      <c r="K106" s="25">
        <v>14.74</v>
      </c>
      <c r="L106" s="25">
        <v>14.69</v>
      </c>
    </row>
    <row r="107" spans="1:12" s="29" customFormat="1" ht="18.75" x14ac:dyDescent="0.3">
      <c r="A107" s="39">
        <v>44459</v>
      </c>
      <c r="B107" s="9"/>
      <c r="C107" s="23">
        <v>44460</v>
      </c>
      <c r="D107" s="23">
        <v>48035</v>
      </c>
      <c r="E107" s="10">
        <v>10</v>
      </c>
      <c r="F107" s="1">
        <v>1500000000</v>
      </c>
      <c r="G107" s="1">
        <v>991852000</v>
      </c>
      <c r="H107" s="18">
        <v>371352000</v>
      </c>
      <c r="I107" s="3">
        <v>14.82</v>
      </c>
      <c r="J107" s="3">
        <v>14.692</v>
      </c>
      <c r="K107" s="3">
        <v>14.74</v>
      </c>
      <c r="L107" s="3">
        <v>14.5</v>
      </c>
    </row>
    <row r="108" spans="1:12" s="37" customFormat="1" ht="18.75" x14ac:dyDescent="0.3">
      <c r="A108" s="38">
        <v>44473</v>
      </c>
      <c r="B108" s="9">
        <v>44474</v>
      </c>
      <c r="C108" s="23"/>
      <c r="D108" s="23">
        <v>48126</v>
      </c>
      <c r="E108" s="24">
        <v>10</v>
      </c>
      <c r="F108" s="5">
        <v>500000000</v>
      </c>
      <c r="G108" s="5">
        <v>598900000</v>
      </c>
      <c r="H108" s="18">
        <v>76400000</v>
      </c>
      <c r="I108" s="25">
        <v>14.7</v>
      </c>
      <c r="J108" s="25">
        <v>14.7</v>
      </c>
      <c r="K108" s="25">
        <v>14.74</v>
      </c>
      <c r="L108" s="25">
        <v>14.64</v>
      </c>
    </row>
    <row r="109" spans="1:12" s="29" customFormat="1" ht="18.75" x14ac:dyDescent="0.3">
      <c r="A109" s="39">
        <v>44487</v>
      </c>
      <c r="B109" s="9"/>
      <c r="C109" s="23">
        <v>44488</v>
      </c>
      <c r="D109" s="23">
        <v>48126</v>
      </c>
      <c r="E109" s="10">
        <v>10</v>
      </c>
      <c r="F109" s="1">
        <v>750000000</v>
      </c>
      <c r="G109" s="1">
        <v>1170250000</v>
      </c>
      <c r="H109" s="18">
        <v>233250000</v>
      </c>
      <c r="I109" s="3">
        <v>14.7</v>
      </c>
      <c r="J109" s="3">
        <v>14.725</v>
      </c>
      <c r="K109" s="3">
        <v>14.74</v>
      </c>
      <c r="L109" s="3">
        <v>14.69</v>
      </c>
    </row>
    <row r="110" spans="1:12" s="37" customFormat="1" ht="18.75" x14ac:dyDescent="0.3">
      <c r="A110" s="38">
        <v>44501</v>
      </c>
      <c r="B110" s="9"/>
      <c r="C110" s="23">
        <v>44502</v>
      </c>
      <c r="D110" s="23">
        <v>48126</v>
      </c>
      <c r="E110" s="24">
        <v>10</v>
      </c>
      <c r="F110" s="5">
        <v>500000000</v>
      </c>
      <c r="G110" s="5">
        <v>703896000</v>
      </c>
      <c r="H110" s="18">
        <v>63896000</v>
      </c>
      <c r="I110" s="25">
        <v>14.7</v>
      </c>
      <c r="J110" s="25">
        <v>14.707000000000001</v>
      </c>
      <c r="K110" s="25">
        <v>14.73</v>
      </c>
      <c r="L110" s="25">
        <v>14.69</v>
      </c>
    </row>
    <row r="111" spans="1:12" s="29" customFormat="1" ht="18.75" x14ac:dyDescent="0.3">
      <c r="A111" s="39">
        <v>44515</v>
      </c>
      <c r="B111" s="9"/>
      <c r="C111" s="23">
        <v>44516</v>
      </c>
      <c r="D111" s="23">
        <v>48126</v>
      </c>
      <c r="E111" s="10">
        <v>10</v>
      </c>
      <c r="F111" s="1">
        <v>750000000</v>
      </c>
      <c r="G111" s="1">
        <v>763600000</v>
      </c>
      <c r="H111" s="18">
        <v>32600000</v>
      </c>
      <c r="I111" s="3">
        <v>14.7</v>
      </c>
      <c r="J111" s="3">
        <v>14.71</v>
      </c>
      <c r="K111" s="3">
        <v>14.73</v>
      </c>
      <c r="L111" s="3">
        <v>14.7</v>
      </c>
    </row>
    <row r="112" spans="1:12" s="37" customFormat="1" ht="18.75" x14ac:dyDescent="0.3">
      <c r="A112" s="38">
        <v>44529</v>
      </c>
      <c r="B112" s="9"/>
      <c r="C112" s="23">
        <v>44530</v>
      </c>
      <c r="D112" s="23">
        <v>48126</v>
      </c>
      <c r="E112" s="24">
        <v>10</v>
      </c>
      <c r="F112" s="5">
        <v>500000000</v>
      </c>
      <c r="G112" s="5">
        <v>607250000</v>
      </c>
      <c r="H112" s="18">
        <v>1250000</v>
      </c>
      <c r="I112" s="25">
        <v>14.7</v>
      </c>
      <c r="J112" s="25">
        <v>14.73</v>
      </c>
      <c r="K112" s="25">
        <v>14.73</v>
      </c>
      <c r="L112" s="25">
        <v>14.73</v>
      </c>
    </row>
    <row r="113" spans="1:12" s="29" customFormat="1" ht="18.75" x14ac:dyDescent="0.3">
      <c r="A113" s="39">
        <v>44543</v>
      </c>
      <c r="B113" s="9"/>
      <c r="C113" s="23">
        <v>44544</v>
      </c>
      <c r="D113" s="23">
        <v>48126</v>
      </c>
      <c r="E113" s="10">
        <v>10</v>
      </c>
      <c r="F113" s="1">
        <v>750000000</v>
      </c>
      <c r="G113" s="1">
        <v>924441000</v>
      </c>
      <c r="H113" s="18">
        <v>41741000</v>
      </c>
      <c r="I113" s="3">
        <v>14.7</v>
      </c>
      <c r="J113" s="3">
        <v>14.723000000000001</v>
      </c>
      <c r="K113" s="3">
        <v>14.73</v>
      </c>
      <c r="L113" s="3">
        <v>14.72</v>
      </c>
    </row>
    <row r="114" spans="1:12" s="37" customFormat="1" ht="18.75" x14ac:dyDescent="0.3">
      <c r="A114" s="38">
        <v>44557</v>
      </c>
      <c r="B114" s="9"/>
      <c r="C114" s="23">
        <v>44558</v>
      </c>
      <c r="D114" s="23">
        <v>48126</v>
      </c>
      <c r="E114" s="24">
        <v>10</v>
      </c>
      <c r="F114" s="5">
        <v>500000000</v>
      </c>
      <c r="G114" s="5">
        <v>707075000</v>
      </c>
      <c r="H114" s="18">
        <v>91125000</v>
      </c>
      <c r="I114" s="25">
        <v>14.7</v>
      </c>
      <c r="J114" s="25">
        <v>14.712</v>
      </c>
      <c r="K114" s="25">
        <v>14.73</v>
      </c>
      <c r="L114" s="25">
        <v>14.71</v>
      </c>
    </row>
    <row r="115" spans="1:12" s="29" customFormat="1" ht="18.75" x14ac:dyDescent="0.3">
      <c r="A115" s="39">
        <v>44571</v>
      </c>
      <c r="B115" s="9">
        <v>44572</v>
      </c>
      <c r="C115" s="23"/>
      <c r="D115" s="23">
        <v>48224</v>
      </c>
      <c r="E115" s="10">
        <v>10</v>
      </c>
      <c r="F115" s="1">
        <v>500000000</v>
      </c>
      <c r="G115" s="1">
        <v>762500000</v>
      </c>
      <c r="H115" s="18">
        <v>68000000</v>
      </c>
      <c r="I115" s="3">
        <v>14.72</v>
      </c>
      <c r="J115" s="3">
        <v>14.72</v>
      </c>
      <c r="K115" s="3">
        <v>14.73</v>
      </c>
      <c r="L115" s="3">
        <v>14.71</v>
      </c>
    </row>
    <row r="116" spans="1:12" s="37" customFormat="1" ht="18.75" x14ac:dyDescent="0.3">
      <c r="A116" s="38">
        <v>44585</v>
      </c>
      <c r="B116" s="9"/>
      <c r="C116" s="23">
        <v>44586</v>
      </c>
      <c r="D116" s="23">
        <v>48224</v>
      </c>
      <c r="E116" s="24">
        <v>10</v>
      </c>
      <c r="F116" s="5">
        <v>750000000</v>
      </c>
      <c r="G116" s="5">
        <v>696950000</v>
      </c>
      <c r="H116" s="18">
        <v>37950000</v>
      </c>
      <c r="I116" s="25">
        <v>14.72</v>
      </c>
      <c r="J116" s="25">
        <v>14.712999999999999</v>
      </c>
      <c r="K116" s="25">
        <v>14.73</v>
      </c>
      <c r="L116" s="25">
        <v>14.25</v>
      </c>
    </row>
    <row r="117" spans="1:12" s="29" customFormat="1" ht="18.75" x14ac:dyDescent="0.3">
      <c r="A117" s="39">
        <v>44599</v>
      </c>
      <c r="B117" s="9"/>
      <c r="C117" s="23">
        <v>44600</v>
      </c>
      <c r="D117" s="23">
        <v>48224</v>
      </c>
      <c r="E117" s="10">
        <v>10</v>
      </c>
      <c r="F117" s="1">
        <v>500000000</v>
      </c>
      <c r="G117" s="1">
        <v>682739000</v>
      </c>
      <c r="H117" s="18">
        <v>20500000</v>
      </c>
      <c r="I117" s="3">
        <v>14.72</v>
      </c>
      <c r="J117" s="3">
        <v>14.724</v>
      </c>
      <c r="K117" s="3">
        <v>14.725</v>
      </c>
      <c r="L117" s="3">
        <v>14.72</v>
      </c>
    </row>
    <row r="118" spans="1:12" s="37" customFormat="1" ht="18.75" x14ac:dyDescent="0.3">
      <c r="A118" s="38">
        <v>44613</v>
      </c>
      <c r="B118" s="9"/>
      <c r="C118" s="23">
        <v>44614</v>
      </c>
      <c r="D118" s="23">
        <v>48224</v>
      </c>
      <c r="E118" s="24">
        <v>10</v>
      </c>
      <c r="F118" s="5">
        <v>750000000</v>
      </c>
      <c r="G118" s="5">
        <v>953975000</v>
      </c>
      <c r="H118" s="18">
        <v>24000000</v>
      </c>
      <c r="I118" s="25">
        <v>14.72</v>
      </c>
      <c r="J118" s="25">
        <v>14.711</v>
      </c>
      <c r="K118" s="25">
        <v>14.72</v>
      </c>
      <c r="L118" s="25">
        <v>14.71</v>
      </c>
    </row>
    <row r="119" spans="1:12" s="29" customFormat="1" ht="18.75" x14ac:dyDescent="0.3">
      <c r="A119" s="39">
        <v>44627</v>
      </c>
      <c r="B119" s="9"/>
      <c r="C119" s="23">
        <v>44628</v>
      </c>
      <c r="D119" s="23">
        <v>48224</v>
      </c>
      <c r="E119" s="10">
        <v>10</v>
      </c>
      <c r="F119" s="1">
        <v>500000000</v>
      </c>
      <c r="G119" s="1">
        <v>859233000</v>
      </c>
      <c r="H119" s="18">
        <v>54733000</v>
      </c>
      <c r="I119" s="3">
        <v>14.72</v>
      </c>
      <c r="J119" s="3">
        <v>14.707000000000001</v>
      </c>
      <c r="K119" s="3">
        <v>14.715</v>
      </c>
      <c r="L119" s="3">
        <v>14.5</v>
      </c>
    </row>
    <row r="120" spans="1:12" s="37" customFormat="1" ht="18.75" x14ac:dyDescent="0.3">
      <c r="A120" s="38">
        <v>44641</v>
      </c>
      <c r="B120" s="9"/>
      <c r="C120" s="23">
        <v>44642</v>
      </c>
      <c r="D120" s="23">
        <v>48224</v>
      </c>
      <c r="E120" s="24">
        <v>10</v>
      </c>
      <c r="F120" s="5">
        <v>750000000</v>
      </c>
      <c r="G120" s="5">
        <v>552000000</v>
      </c>
      <c r="H120" s="64" t="s">
        <v>26</v>
      </c>
      <c r="I120" s="25">
        <v>14.72</v>
      </c>
      <c r="J120" s="25"/>
      <c r="K120" s="25"/>
      <c r="L120" s="25"/>
    </row>
    <row r="121" spans="1:12" s="29" customFormat="1" ht="18.75" x14ac:dyDescent="0.3">
      <c r="A121" s="39">
        <v>44683</v>
      </c>
      <c r="B121" s="9">
        <v>44684</v>
      </c>
      <c r="C121" s="23"/>
      <c r="D121" s="23">
        <v>48337</v>
      </c>
      <c r="E121" s="10">
        <v>10</v>
      </c>
      <c r="F121" s="1">
        <v>250000000</v>
      </c>
      <c r="G121" s="1">
        <v>571750000</v>
      </c>
      <c r="H121" s="64" t="s">
        <v>26</v>
      </c>
      <c r="I121" s="3"/>
      <c r="J121" s="3"/>
      <c r="K121" s="3"/>
      <c r="L121" s="3"/>
    </row>
    <row r="122" spans="1:12" s="37" customFormat="1" ht="18.75" x14ac:dyDescent="0.3">
      <c r="A122" s="38">
        <v>44697</v>
      </c>
      <c r="B122" s="9">
        <v>44698</v>
      </c>
      <c r="C122" s="23"/>
      <c r="D122" s="23">
        <v>48351</v>
      </c>
      <c r="E122" s="24">
        <v>10</v>
      </c>
      <c r="F122" s="5">
        <v>500000000</v>
      </c>
      <c r="G122" s="5">
        <v>639755000</v>
      </c>
      <c r="H122" s="18">
        <v>2905000</v>
      </c>
      <c r="I122" s="25">
        <v>14.372</v>
      </c>
      <c r="J122" s="25">
        <v>14.372</v>
      </c>
      <c r="K122" s="25">
        <v>14.7</v>
      </c>
      <c r="L122" s="25">
        <v>14.2</v>
      </c>
    </row>
    <row r="123" spans="1:12" s="29" customFormat="1" ht="18.75" x14ac:dyDescent="0.3">
      <c r="A123" s="39">
        <v>44711</v>
      </c>
      <c r="B123" s="9"/>
      <c r="C123" s="23">
        <v>44712</v>
      </c>
      <c r="D123" s="23">
        <v>48351</v>
      </c>
      <c r="E123" s="10">
        <v>10</v>
      </c>
      <c r="F123" s="1">
        <v>250000000</v>
      </c>
      <c r="G123" s="1">
        <v>587100000</v>
      </c>
      <c r="H123" s="18">
        <v>1350000</v>
      </c>
      <c r="I123" s="3">
        <v>14.372</v>
      </c>
      <c r="J123" s="3">
        <v>14.675000000000001</v>
      </c>
      <c r="K123" s="3">
        <v>14.675000000000001</v>
      </c>
      <c r="L123" s="3">
        <v>14.675000000000001</v>
      </c>
    </row>
    <row r="124" spans="1:12" s="37" customFormat="1" ht="18.75" x14ac:dyDescent="0.3">
      <c r="A124" s="38">
        <v>44725</v>
      </c>
      <c r="B124" s="9"/>
      <c r="C124" s="23">
        <v>44726</v>
      </c>
      <c r="D124" s="23">
        <v>48351</v>
      </c>
      <c r="E124" s="24">
        <v>10</v>
      </c>
      <c r="F124" s="5">
        <v>500000000</v>
      </c>
      <c r="G124" s="5">
        <v>562500000</v>
      </c>
      <c r="H124" s="64" t="s">
        <v>26</v>
      </c>
      <c r="I124" s="25">
        <v>14.372</v>
      </c>
      <c r="J124" s="25"/>
      <c r="K124" s="25"/>
      <c r="L124" s="25"/>
    </row>
    <row r="125" spans="1:12" s="29" customFormat="1" ht="18.75" x14ac:dyDescent="0.3">
      <c r="A125" s="39">
        <v>44739</v>
      </c>
      <c r="B125" s="9"/>
      <c r="C125" s="23">
        <v>44740</v>
      </c>
      <c r="D125" s="23">
        <v>48351</v>
      </c>
      <c r="E125" s="10">
        <v>10</v>
      </c>
      <c r="F125" s="1">
        <v>250000000</v>
      </c>
      <c r="G125" s="1">
        <v>341750000</v>
      </c>
      <c r="H125" s="64" t="s">
        <v>26</v>
      </c>
      <c r="I125" s="3">
        <v>14.372</v>
      </c>
      <c r="J125" s="3"/>
      <c r="K125" s="3"/>
      <c r="L125" s="3"/>
    </row>
    <row r="126" spans="1:12" s="37" customFormat="1" ht="18.75" x14ac:dyDescent="0.3">
      <c r="A126" s="38">
        <v>44389</v>
      </c>
      <c r="B126" s="9">
        <v>44390</v>
      </c>
      <c r="C126" s="23"/>
      <c r="D126" s="23">
        <v>49869</v>
      </c>
      <c r="E126" s="24">
        <v>15</v>
      </c>
      <c r="F126" s="5">
        <v>1000000000</v>
      </c>
      <c r="G126" s="5">
        <v>1002250000</v>
      </c>
      <c r="H126" s="18">
        <v>321750000</v>
      </c>
      <c r="I126" s="25">
        <v>15.387</v>
      </c>
      <c r="J126" s="25">
        <v>15.387</v>
      </c>
      <c r="K126" s="25">
        <v>15.39</v>
      </c>
      <c r="L126" s="25">
        <v>15.37</v>
      </c>
    </row>
    <row r="127" spans="1:12" s="29" customFormat="1" ht="18.75" x14ac:dyDescent="0.3">
      <c r="A127" s="39">
        <v>44417</v>
      </c>
      <c r="B127" s="9"/>
      <c r="C127" s="23">
        <v>44418</v>
      </c>
      <c r="D127" s="23">
        <v>49869</v>
      </c>
      <c r="E127" s="10">
        <v>15</v>
      </c>
      <c r="F127" s="1">
        <v>1000000000</v>
      </c>
      <c r="G127" s="1">
        <v>1197870000</v>
      </c>
      <c r="H127" s="18">
        <v>892870000</v>
      </c>
      <c r="I127" s="3">
        <v>15.387</v>
      </c>
      <c r="J127" s="3">
        <v>15.385999999999999</v>
      </c>
      <c r="K127" s="3">
        <v>15.39</v>
      </c>
      <c r="L127" s="3">
        <v>15.34</v>
      </c>
    </row>
    <row r="128" spans="1:12" s="37" customFormat="1" ht="18.75" x14ac:dyDescent="0.3">
      <c r="A128" s="38">
        <v>44459</v>
      </c>
      <c r="B128" s="9"/>
      <c r="C128" s="23">
        <v>44460</v>
      </c>
      <c r="D128" s="23">
        <v>49869</v>
      </c>
      <c r="E128" s="24">
        <v>15</v>
      </c>
      <c r="F128" s="5">
        <v>1000000000</v>
      </c>
      <c r="G128" s="5">
        <v>1678350000</v>
      </c>
      <c r="H128" s="18">
        <v>1000000000</v>
      </c>
      <c r="I128" s="25">
        <v>15.387</v>
      </c>
      <c r="J128" s="25">
        <v>15.334</v>
      </c>
      <c r="K128" s="25">
        <v>15.388999999999999</v>
      </c>
      <c r="L128" s="25">
        <v>15.3</v>
      </c>
    </row>
    <row r="129" spans="1:12" s="29" customFormat="1" ht="18.75" x14ac:dyDescent="0.3">
      <c r="A129" s="39">
        <v>44494</v>
      </c>
      <c r="B129" s="9">
        <v>44495</v>
      </c>
      <c r="C129" s="23"/>
      <c r="D129" s="23">
        <v>49974</v>
      </c>
      <c r="E129" s="10">
        <v>15</v>
      </c>
      <c r="F129" s="1">
        <v>500000000</v>
      </c>
      <c r="G129" s="1">
        <v>894286000</v>
      </c>
      <c r="H129" s="18">
        <v>413311000</v>
      </c>
      <c r="I129" s="3">
        <v>15.371</v>
      </c>
      <c r="J129" s="3">
        <v>15.371</v>
      </c>
      <c r="K129" s="3">
        <v>15.38</v>
      </c>
      <c r="L129" s="3">
        <v>15.3</v>
      </c>
    </row>
    <row r="130" spans="1:12" s="37" customFormat="1" ht="18.75" x14ac:dyDescent="0.3">
      <c r="A130" s="38">
        <v>44522</v>
      </c>
      <c r="B130" s="9"/>
      <c r="C130" s="23">
        <v>44523</v>
      </c>
      <c r="D130" s="23">
        <v>49974</v>
      </c>
      <c r="E130" s="24">
        <v>15</v>
      </c>
      <c r="F130" s="5">
        <v>500000000</v>
      </c>
      <c r="G130" s="5">
        <v>602750000</v>
      </c>
      <c r="H130" s="18">
        <v>93750000</v>
      </c>
      <c r="I130" s="25">
        <v>15.371</v>
      </c>
      <c r="J130" s="25">
        <v>15.37</v>
      </c>
      <c r="K130" s="25">
        <v>15.38</v>
      </c>
      <c r="L130" s="25">
        <v>15.35</v>
      </c>
    </row>
    <row r="131" spans="1:12" s="29" customFormat="1" ht="18.75" x14ac:dyDescent="0.3">
      <c r="A131" s="39">
        <v>44550</v>
      </c>
      <c r="B131" s="9"/>
      <c r="C131" s="23">
        <v>44551</v>
      </c>
      <c r="D131" s="23">
        <v>49974</v>
      </c>
      <c r="E131" s="10">
        <v>15</v>
      </c>
      <c r="F131" s="1">
        <v>500000000</v>
      </c>
      <c r="G131" s="1">
        <v>304590000</v>
      </c>
      <c r="H131" s="18">
        <v>14090000</v>
      </c>
      <c r="I131" s="3">
        <v>15.371</v>
      </c>
      <c r="J131" s="3">
        <v>15.375</v>
      </c>
      <c r="K131" s="3">
        <v>15.38</v>
      </c>
      <c r="L131" s="3">
        <v>15.371</v>
      </c>
    </row>
    <row r="132" spans="1:12" s="37" customFormat="1" ht="18.75" x14ac:dyDescent="0.3">
      <c r="A132" s="38">
        <v>44578</v>
      </c>
      <c r="B132" s="9">
        <v>44579</v>
      </c>
      <c r="C132" s="23"/>
      <c r="D132" s="23">
        <v>50058</v>
      </c>
      <c r="E132" s="24">
        <v>15</v>
      </c>
      <c r="F132" s="5">
        <v>500000000</v>
      </c>
      <c r="G132" s="5">
        <v>328600000</v>
      </c>
      <c r="H132" s="18">
        <v>29300000</v>
      </c>
      <c r="I132" s="25">
        <v>15.379</v>
      </c>
      <c r="J132" s="25">
        <v>15.379</v>
      </c>
      <c r="K132" s="25">
        <v>15.38</v>
      </c>
      <c r="L132" s="25">
        <v>15.37</v>
      </c>
    </row>
    <row r="133" spans="1:12" s="29" customFormat="1" ht="18.75" x14ac:dyDescent="0.3">
      <c r="A133" s="39">
        <v>44606</v>
      </c>
      <c r="B133" s="9"/>
      <c r="C133" s="23">
        <v>44607</v>
      </c>
      <c r="D133" s="23">
        <v>50058</v>
      </c>
      <c r="E133" s="10">
        <v>15</v>
      </c>
      <c r="F133" s="1">
        <v>500000000</v>
      </c>
      <c r="G133" s="1">
        <v>1206735000</v>
      </c>
      <c r="H133" s="18">
        <v>645235000</v>
      </c>
      <c r="I133" s="3">
        <v>15.379</v>
      </c>
      <c r="J133" s="3">
        <v>15.378</v>
      </c>
      <c r="K133" s="3">
        <v>15.38</v>
      </c>
      <c r="L133" s="3">
        <v>15.37</v>
      </c>
    </row>
    <row r="134" spans="1:12" s="37" customFormat="1" ht="18.75" x14ac:dyDescent="0.3">
      <c r="A134" s="38">
        <v>44634</v>
      </c>
      <c r="B134" s="9"/>
      <c r="C134" s="23">
        <v>44635</v>
      </c>
      <c r="D134" s="23">
        <v>50058</v>
      </c>
      <c r="E134" s="24">
        <v>15</v>
      </c>
      <c r="F134" s="5">
        <v>500000000</v>
      </c>
      <c r="G134" s="5">
        <v>495500000</v>
      </c>
      <c r="H134" s="64" t="s">
        <v>26</v>
      </c>
      <c r="I134" s="25">
        <v>15.379</v>
      </c>
      <c r="J134" s="25"/>
      <c r="K134" s="25"/>
      <c r="L134" s="25"/>
    </row>
  </sheetData>
  <mergeCells count="1">
    <mergeCell ref="B3:L4"/>
  </mergeCells>
  <phoneticPr fontId="8" type="noConversion"/>
  <printOptions horizontalCentered="1"/>
  <pageMargins left="0.38" right="0.18" top="0.08" bottom="0.32" header="0.05" footer="0.06"/>
  <pageSetup scale="24" orientation="landscape" verticalDpi="1200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3"/>
  <sheetViews>
    <sheetView tabSelected="1" workbookViewId="0">
      <pane xSplit="2" ySplit="7" topLeftCell="C41" activePane="bottomRight" state="frozen"/>
      <selection pane="topRight" activeCell="C1" sqref="C1"/>
      <selection pane="bottomLeft" activeCell="A5" sqref="A5"/>
      <selection pane="bottomRight" activeCell="K1" sqref="A1:K64"/>
    </sheetView>
  </sheetViews>
  <sheetFormatPr defaultRowHeight="15" x14ac:dyDescent="0.25"/>
  <cols>
    <col min="1" max="1" width="18.7109375" customWidth="1"/>
    <col min="2" max="4" width="18.7109375" style="8" customWidth="1"/>
    <col min="5" max="5" width="18.7109375" customWidth="1"/>
    <col min="6" max="7" width="19.42578125" bestFit="1" customWidth="1"/>
    <col min="8" max="8" width="19.42578125" style="8" bestFit="1" customWidth="1"/>
    <col min="9" max="11" width="18.7109375" customWidth="1"/>
  </cols>
  <sheetData>
    <row r="1" spans="1:11" ht="12.95" customHeight="1" x14ac:dyDescent="0.25"/>
    <row r="2" spans="1:11" ht="12.95" customHeight="1" x14ac:dyDescent="0.25"/>
    <row r="3" spans="1:11" ht="12.95" customHeight="1" x14ac:dyDescent="0.25">
      <c r="B3" s="68" t="s">
        <v>20</v>
      </c>
      <c r="C3" s="68"/>
      <c r="D3" s="68"/>
      <c r="E3" s="68"/>
      <c r="F3" s="68"/>
      <c r="G3" s="68"/>
      <c r="H3" s="68"/>
      <c r="I3" s="68"/>
      <c r="J3" s="68"/>
      <c r="K3" s="68"/>
    </row>
    <row r="4" spans="1:11" ht="12.95" customHeight="1" x14ac:dyDescent="0.25"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1" ht="12.95" customHeight="1" x14ac:dyDescent="0.25"/>
    <row r="6" spans="1:11" ht="12.95" customHeight="1" x14ac:dyDescent="0.25"/>
    <row r="7" spans="1:11" s="28" customFormat="1" ht="39.950000000000003" customHeight="1" thickBot="1" x14ac:dyDescent="0.3">
      <c r="A7" s="30" t="s">
        <v>14</v>
      </c>
      <c r="B7" s="31" t="s">
        <v>15</v>
      </c>
      <c r="C7" s="31" t="s">
        <v>16</v>
      </c>
      <c r="D7" s="31" t="s">
        <v>7</v>
      </c>
      <c r="E7" s="31" t="s">
        <v>27</v>
      </c>
      <c r="F7" s="31" t="s">
        <v>8</v>
      </c>
      <c r="G7" s="31" t="s">
        <v>9</v>
      </c>
      <c r="H7" s="31" t="s">
        <v>19</v>
      </c>
      <c r="I7" s="31" t="s">
        <v>11</v>
      </c>
      <c r="J7" s="31" t="s">
        <v>12</v>
      </c>
      <c r="K7" s="31" t="s">
        <v>13</v>
      </c>
    </row>
    <row r="8" spans="1:11" s="29" customFormat="1" ht="19.5" thickTop="1" x14ac:dyDescent="0.3">
      <c r="A8" s="38">
        <f>Table542[[#This Row],[Issue 
Date]]-1</f>
        <v>44382</v>
      </c>
      <c r="B8" s="23">
        <v>44383</v>
      </c>
      <c r="C8" s="9"/>
      <c r="D8" s="9">
        <v>44929</v>
      </c>
      <c r="E8" s="10">
        <v>546</v>
      </c>
      <c r="F8" s="1">
        <v>2500000000</v>
      </c>
      <c r="G8" s="1">
        <v>2146000000</v>
      </c>
      <c r="H8" s="18">
        <v>1200000000</v>
      </c>
      <c r="I8" s="3">
        <v>13.711</v>
      </c>
      <c r="J8" s="3">
        <v>13.73</v>
      </c>
      <c r="K8" s="3">
        <v>13.68</v>
      </c>
    </row>
    <row r="9" spans="1:11" s="29" customFormat="1" ht="18.75" x14ac:dyDescent="0.3">
      <c r="A9" s="53">
        <f>Table542[[#This Row],[Reopening 
Date]]-1</f>
        <v>44389</v>
      </c>
      <c r="B9" s="23"/>
      <c r="C9" s="9">
        <v>44390</v>
      </c>
      <c r="D9" s="9">
        <v>44929</v>
      </c>
      <c r="E9" s="10">
        <v>539</v>
      </c>
      <c r="F9" s="1">
        <v>2000000000</v>
      </c>
      <c r="G9" s="1">
        <v>2945500000</v>
      </c>
      <c r="H9" s="18">
        <v>2220500000</v>
      </c>
      <c r="I9" s="3">
        <v>13.7</v>
      </c>
      <c r="J9" s="3">
        <v>13.73</v>
      </c>
      <c r="K9" s="3">
        <v>13.65</v>
      </c>
    </row>
    <row r="10" spans="1:11" s="29" customFormat="1" ht="18.75" x14ac:dyDescent="0.3">
      <c r="A10" s="38">
        <f>Table542[[#This Row],[Reopening 
Date]]-1</f>
        <v>44396</v>
      </c>
      <c r="B10" s="23"/>
      <c r="C10" s="9">
        <v>44397</v>
      </c>
      <c r="D10" s="9">
        <v>44929</v>
      </c>
      <c r="E10" s="10">
        <v>532</v>
      </c>
      <c r="F10" s="1">
        <v>2500000000</v>
      </c>
      <c r="G10" s="1">
        <v>3748000000</v>
      </c>
      <c r="H10" s="18">
        <v>2802000000</v>
      </c>
      <c r="I10" s="3">
        <v>13.737</v>
      </c>
      <c r="J10" s="3">
        <v>13.75</v>
      </c>
      <c r="K10" s="3">
        <v>13.7</v>
      </c>
    </row>
    <row r="11" spans="1:11" s="29" customFormat="1" ht="18.75" x14ac:dyDescent="0.3">
      <c r="A11" s="53">
        <f>Table542[[#This Row],[Reopening 
Date]]-1</f>
        <v>44403</v>
      </c>
      <c r="B11" s="23"/>
      <c r="C11" s="9">
        <v>44404</v>
      </c>
      <c r="D11" s="9">
        <v>44929</v>
      </c>
      <c r="E11" s="10">
        <v>525</v>
      </c>
      <c r="F11" s="1">
        <v>2000000000</v>
      </c>
      <c r="G11" s="1">
        <v>3218000000</v>
      </c>
      <c r="H11" s="18">
        <v>2450000000</v>
      </c>
      <c r="I11" s="3">
        <v>13.759</v>
      </c>
      <c r="J11" s="3">
        <v>13.77</v>
      </c>
      <c r="K11" s="3">
        <v>13.7</v>
      </c>
    </row>
    <row r="12" spans="1:11" s="29" customFormat="1" ht="18.75" x14ac:dyDescent="0.3">
      <c r="A12" s="38">
        <v>44410</v>
      </c>
      <c r="B12" s="23">
        <v>44411</v>
      </c>
      <c r="C12" s="9"/>
      <c r="D12" s="9">
        <v>44957</v>
      </c>
      <c r="E12" s="10">
        <v>546</v>
      </c>
      <c r="F12" s="1">
        <v>2500000000</v>
      </c>
      <c r="G12" s="1">
        <v>8752500000</v>
      </c>
      <c r="H12" s="18">
        <v>7595000000</v>
      </c>
      <c r="I12" s="3">
        <v>13.698</v>
      </c>
      <c r="J12" s="3">
        <v>13.72</v>
      </c>
      <c r="K12" s="3">
        <v>13.54</v>
      </c>
    </row>
    <row r="13" spans="1:11" s="29" customFormat="1" ht="18.75" x14ac:dyDescent="0.3">
      <c r="A13" s="53">
        <v>44417</v>
      </c>
      <c r="B13" s="23"/>
      <c r="C13" s="9">
        <v>44418</v>
      </c>
      <c r="D13" s="9">
        <v>44957</v>
      </c>
      <c r="E13" s="10">
        <v>539</v>
      </c>
      <c r="F13" s="1">
        <v>2000000000</v>
      </c>
      <c r="G13" s="1">
        <v>4035000000</v>
      </c>
      <c r="H13" s="18">
        <v>2395000000</v>
      </c>
      <c r="I13" s="3">
        <v>13.702</v>
      </c>
      <c r="J13" s="3">
        <v>13.72</v>
      </c>
      <c r="K13" s="3">
        <v>13.63</v>
      </c>
    </row>
    <row r="14" spans="1:11" s="29" customFormat="1" ht="18.75" x14ac:dyDescent="0.3">
      <c r="A14" s="38">
        <v>44424</v>
      </c>
      <c r="B14" s="23"/>
      <c r="C14" s="9">
        <v>44425</v>
      </c>
      <c r="D14" s="9">
        <v>44957</v>
      </c>
      <c r="E14" s="10">
        <v>532</v>
      </c>
      <c r="F14" s="1">
        <v>2500000000</v>
      </c>
      <c r="G14" s="1">
        <v>8723000000</v>
      </c>
      <c r="H14" s="18">
        <v>7443000000</v>
      </c>
      <c r="I14" s="3">
        <v>13.702</v>
      </c>
      <c r="J14" s="3">
        <v>13.71</v>
      </c>
      <c r="K14" s="3">
        <v>13.071</v>
      </c>
    </row>
    <row r="15" spans="1:11" s="29" customFormat="1" ht="18.75" x14ac:dyDescent="0.3">
      <c r="A15" s="53">
        <v>44431</v>
      </c>
      <c r="B15" s="23"/>
      <c r="C15" s="9">
        <v>44432</v>
      </c>
      <c r="D15" s="9">
        <v>44957</v>
      </c>
      <c r="E15" s="10">
        <v>525</v>
      </c>
      <c r="F15" s="1">
        <v>2000000000</v>
      </c>
      <c r="G15" s="1">
        <v>8781000000</v>
      </c>
      <c r="H15" s="18">
        <v>8471000000</v>
      </c>
      <c r="I15" s="3">
        <v>13.683999999999999</v>
      </c>
      <c r="J15" s="3">
        <v>13.71</v>
      </c>
      <c r="K15" s="3">
        <v>13.58</v>
      </c>
    </row>
    <row r="16" spans="1:11" s="29" customFormat="1" ht="18.75" x14ac:dyDescent="0.3">
      <c r="A16" s="38">
        <f>Table542[[#This Row],[Reopening 
Date]]-1</f>
        <v>44438</v>
      </c>
      <c r="B16" s="23"/>
      <c r="C16" s="9">
        <v>44439</v>
      </c>
      <c r="D16" s="9">
        <v>44957</v>
      </c>
      <c r="E16" s="10">
        <v>518</v>
      </c>
      <c r="F16" s="1">
        <v>2500000000</v>
      </c>
      <c r="G16" s="1">
        <v>12686850000</v>
      </c>
      <c r="H16" s="18">
        <v>3802400000</v>
      </c>
      <c r="I16" s="3">
        <v>13.581</v>
      </c>
      <c r="J16" s="3">
        <v>13.6</v>
      </c>
      <c r="K16" s="3">
        <v>13.55</v>
      </c>
    </row>
    <row r="17" spans="1:11" s="29" customFormat="1" ht="18.75" x14ac:dyDescent="0.3">
      <c r="A17" s="53">
        <v>44445</v>
      </c>
      <c r="B17" s="23">
        <v>44446</v>
      </c>
      <c r="C17" s="9"/>
      <c r="D17" s="9">
        <v>44992</v>
      </c>
      <c r="E17" s="10">
        <v>546</v>
      </c>
      <c r="F17" s="1">
        <v>2000000000</v>
      </c>
      <c r="G17" s="1">
        <v>6717050000</v>
      </c>
      <c r="H17" s="18">
        <v>5747050000</v>
      </c>
      <c r="I17" s="3">
        <v>13.518000000000001</v>
      </c>
      <c r="J17" s="3">
        <v>13.548</v>
      </c>
      <c r="K17" s="3">
        <v>13.4</v>
      </c>
    </row>
    <row r="18" spans="1:11" s="29" customFormat="1" ht="18.75" x14ac:dyDescent="0.3">
      <c r="A18" s="38">
        <v>44452</v>
      </c>
      <c r="B18" s="23"/>
      <c r="C18" s="9">
        <v>44453</v>
      </c>
      <c r="D18" s="9">
        <v>44992</v>
      </c>
      <c r="E18" s="10">
        <v>539</v>
      </c>
      <c r="F18" s="1">
        <v>2500000000</v>
      </c>
      <c r="G18" s="1">
        <v>6865000000</v>
      </c>
      <c r="H18" s="18">
        <v>5933000000</v>
      </c>
      <c r="I18" s="3">
        <v>13.582000000000001</v>
      </c>
      <c r="J18" s="3">
        <v>13.6</v>
      </c>
      <c r="K18" s="3">
        <v>13.44</v>
      </c>
    </row>
    <row r="19" spans="1:11" s="29" customFormat="1" ht="18.75" x14ac:dyDescent="0.3">
      <c r="A19" s="53">
        <v>44459</v>
      </c>
      <c r="B19" s="23"/>
      <c r="C19" s="9">
        <v>44460</v>
      </c>
      <c r="D19" s="9">
        <v>44992</v>
      </c>
      <c r="E19" s="10">
        <v>532</v>
      </c>
      <c r="F19" s="1">
        <v>2000000000</v>
      </c>
      <c r="G19" s="1">
        <v>6470000000</v>
      </c>
      <c r="H19" s="18">
        <v>5905000000</v>
      </c>
      <c r="I19" s="3">
        <v>13.581</v>
      </c>
      <c r="J19" s="3">
        <v>13.6</v>
      </c>
      <c r="K19" s="3">
        <v>13.44</v>
      </c>
    </row>
    <row r="20" spans="1:11" s="29" customFormat="1" ht="18.75" x14ac:dyDescent="0.3">
      <c r="A20" s="38">
        <v>44466</v>
      </c>
      <c r="B20" s="23"/>
      <c r="C20" s="9">
        <v>44467</v>
      </c>
      <c r="D20" s="9">
        <v>44992</v>
      </c>
      <c r="E20" s="10">
        <v>525</v>
      </c>
      <c r="F20" s="1">
        <v>2500000000</v>
      </c>
      <c r="G20" s="1">
        <v>5731575000</v>
      </c>
      <c r="H20" s="18">
        <v>2925000000</v>
      </c>
      <c r="I20" s="3">
        <v>13.566000000000001</v>
      </c>
      <c r="J20" s="3">
        <v>13.59</v>
      </c>
      <c r="K20" s="3">
        <v>13.52</v>
      </c>
    </row>
    <row r="21" spans="1:11" s="29" customFormat="1" ht="18.75" x14ac:dyDescent="0.3">
      <c r="A21" s="53">
        <v>44473</v>
      </c>
      <c r="B21" s="23">
        <v>44474</v>
      </c>
      <c r="C21" s="9"/>
      <c r="D21" s="9">
        <v>45020</v>
      </c>
      <c r="E21" s="10">
        <v>546</v>
      </c>
      <c r="F21" s="1">
        <v>2500000000</v>
      </c>
      <c r="G21" s="1">
        <v>6693250000</v>
      </c>
      <c r="H21" s="18">
        <v>1368250000</v>
      </c>
      <c r="I21" s="3">
        <v>13.573</v>
      </c>
      <c r="J21" s="3">
        <v>13.59</v>
      </c>
      <c r="K21" s="3">
        <v>13.55</v>
      </c>
    </row>
    <row r="22" spans="1:11" s="29" customFormat="1" ht="18.75" x14ac:dyDescent="0.3">
      <c r="A22" s="38">
        <v>44480</v>
      </c>
      <c r="B22" s="23"/>
      <c r="C22" s="9">
        <v>44481</v>
      </c>
      <c r="D22" s="9">
        <v>45020</v>
      </c>
      <c r="E22" s="10">
        <v>539</v>
      </c>
      <c r="F22" s="1">
        <v>3000000000</v>
      </c>
      <c r="G22" s="1">
        <v>4044000000</v>
      </c>
      <c r="H22" s="18">
        <v>130000000</v>
      </c>
      <c r="I22" s="3">
        <v>13.58</v>
      </c>
      <c r="J22" s="3">
        <v>13.58</v>
      </c>
      <c r="K22" s="3">
        <v>13.58</v>
      </c>
    </row>
    <row r="23" spans="1:11" s="29" customFormat="1" ht="18.75" x14ac:dyDescent="0.3">
      <c r="A23" s="53">
        <v>44487</v>
      </c>
      <c r="B23" s="23"/>
      <c r="C23" s="9">
        <v>44488</v>
      </c>
      <c r="D23" s="9">
        <v>45020</v>
      </c>
      <c r="E23" s="10">
        <v>532</v>
      </c>
      <c r="F23" s="1">
        <v>2500000000</v>
      </c>
      <c r="G23" s="1">
        <v>3261800000</v>
      </c>
      <c r="H23" s="18">
        <v>69300000</v>
      </c>
      <c r="I23" s="3">
        <v>13.58</v>
      </c>
      <c r="J23" s="3">
        <v>13.58</v>
      </c>
      <c r="K23" s="3">
        <v>13.58</v>
      </c>
    </row>
    <row r="24" spans="1:11" s="29" customFormat="1" ht="18.75" x14ac:dyDescent="0.3">
      <c r="A24" s="38">
        <f>Table542[[#This Row],[Reopening 
Date]]-1</f>
        <v>44494</v>
      </c>
      <c r="B24" s="23"/>
      <c r="C24" s="9">
        <v>44495</v>
      </c>
      <c r="D24" s="9">
        <v>45020</v>
      </c>
      <c r="E24" s="10">
        <v>525</v>
      </c>
      <c r="F24" s="1">
        <v>3000000000</v>
      </c>
      <c r="G24" s="1">
        <v>9569650000</v>
      </c>
      <c r="H24" s="18">
        <v>7488650000</v>
      </c>
      <c r="I24" s="3">
        <v>13.618</v>
      </c>
      <c r="J24" s="3">
        <v>13.63</v>
      </c>
      <c r="K24" s="3">
        <v>13.53</v>
      </c>
    </row>
    <row r="25" spans="1:11" s="29" customFormat="1" ht="18.75" x14ac:dyDescent="0.3">
      <c r="A25" s="53">
        <v>44501</v>
      </c>
      <c r="B25" s="23">
        <v>44502</v>
      </c>
      <c r="C25" s="9"/>
      <c r="D25" s="9">
        <v>45048</v>
      </c>
      <c r="E25" s="10">
        <v>546</v>
      </c>
      <c r="F25" s="1">
        <v>2500000000</v>
      </c>
      <c r="G25" s="1">
        <v>2960000000</v>
      </c>
      <c r="H25" s="18">
        <v>372000000</v>
      </c>
      <c r="I25" s="3">
        <v>13.592000000000001</v>
      </c>
      <c r="J25" s="3">
        <v>13.63</v>
      </c>
      <c r="K25" s="3">
        <v>13.58</v>
      </c>
    </row>
    <row r="26" spans="1:11" s="29" customFormat="1" ht="18.75" x14ac:dyDescent="0.3">
      <c r="A26" s="38">
        <v>44508</v>
      </c>
      <c r="B26" s="23"/>
      <c r="C26" s="9">
        <v>44509</v>
      </c>
      <c r="D26" s="9">
        <v>45048</v>
      </c>
      <c r="E26" s="10">
        <v>539</v>
      </c>
      <c r="F26" s="1">
        <v>3000000000</v>
      </c>
      <c r="G26" s="1">
        <v>8232500000</v>
      </c>
      <c r="H26" s="18">
        <v>6331500000</v>
      </c>
      <c r="I26" s="3">
        <v>13.676</v>
      </c>
      <c r="J26" s="3">
        <v>13.68</v>
      </c>
      <c r="K26" s="3">
        <v>13.59</v>
      </c>
    </row>
    <row r="27" spans="1:11" s="29" customFormat="1" ht="18.75" x14ac:dyDescent="0.3">
      <c r="A27" s="53">
        <v>44515</v>
      </c>
      <c r="B27" s="23"/>
      <c r="C27" s="9">
        <v>44516</v>
      </c>
      <c r="D27" s="9">
        <v>45048</v>
      </c>
      <c r="E27" s="10">
        <v>532</v>
      </c>
      <c r="F27" s="1">
        <v>2500000000</v>
      </c>
      <c r="G27" s="1">
        <v>6853200000</v>
      </c>
      <c r="H27" s="18">
        <v>5380200000</v>
      </c>
      <c r="I27" s="3">
        <v>13.726000000000001</v>
      </c>
      <c r="J27" s="3">
        <v>13.73</v>
      </c>
      <c r="K27" s="3">
        <v>13.65</v>
      </c>
    </row>
    <row r="28" spans="1:11" s="29" customFormat="1" ht="18.75" x14ac:dyDescent="0.3">
      <c r="A28" s="38">
        <v>44522</v>
      </c>
      <c r="B28" s="23"/>
      <c r="C28" s="9">
        <v>44523</v>
      </c>
      <c r="D28" s="9">
        <v>45048</v>
      </c>
      <c r="E28" s="10">
        <v>525</v>
      </c>
      <c r="F28" s="1">
        <v>3000000000</v>
      </c>
      <c r="G28" s="1">
        <v>4758000000</v>
      </c>
      <c r="H28" s="18">
        <v>28000000</v>
      </c>
      <c r="I28" s="3">
        <v>13.727</v>
      </c>
      <c r="J28" s="3">
        <v>13.73</v>
      </c>
      <c r="K28" s="3">
        <v>13.68</v>
      </c>
    </row>
    <row r="29" spans="1:11" s="29" customFormat="1" ht="18.75" x14ac:dyDescent="0.3">
      <c r="A29" s="53">
        <v>44529</v>
      </c>
      <c r="B29" s="23"/>
      <c r="C29" s="9">
        <v>44530</v>
      </c>
      <c r="D29" s="9">
        <v>45048</v>
      </c>
      <c r="E29" s="10">
        <v>518</v>
      </c>
      <c r="F29" s="1">
        <v>2500000000</v>
      </c>
      <c r="G29" s="1">
        <v>5943600000</v>
      </c>
      <c r="H29" s="18">
        <v>3456600000</v>
      </c>
      <c r="I29" s="3">
        <v>13.726000000000001</v>
      </c>
      <c r="J29" s="3">
        <v>13.73</v>
      </c>
      <c r="K29" s="3">
        <v>13.69</v>
      </c>
    </row>
    <row r="30" spans="1:11" s="29" customFormat="1" ht="18.75" x14ac:dyDescent="0.3">
      <c r="A30" s="38">
        <v>44536</v>
      </c>
      <c r="B30" s="23">
        <v>44537</v>
      </c>
      <c r="C30" s="9"/>
      <c r="D30" s="9">
        <v>45083</v>
      </c>
      <c r="E30" s="10">
        <v>546</v>
      </c>
      <c r="F30" s="1">
        <v>3000000000</v>
      </c>
      <c r="G30" s="1">
        <v>5810500000</v>
      </c>
      <c r="H30" s="18">
        <v>3000000000</v>
      </c>
      <c r="I30" s="3">
        <v>13.708</v>
      </c>
      <c r="J30" s="3">
        <v>13.72</v>
      </c>
      <c r="K30" s="3">
        <v>13.69</v>
      </c>
    </row>
    <row r="31" spans="1:11" s="29" customFormat="1" ht="18.75" x14ac:dyDescent="0.3">
      <c r="A31" s="53">
        <v>44543</v>
      </c>
      <c r="B31" s="23"/>
      <c r="C31" s="9">
        <v>44544</v>
      </c>
      <c r="D31" s="9">
        <v>45083</v>
      </c>
      <c r="E31" s="10">
        <v>539</v>
      </c>
      <c r="F31" s="1">
        <v>2500000000</v>
      </c>
      <c r="G31" s="1">
        <v>3243000000</v>
      </c>
      <c r="H31" s="18">
        <v>1803500000</v>
      </c>
      <c r="I31" s="3">
        <v>13.712</v>
      </c>
      <c r="J31" s="3">
        <v>13.72</v>
      </c>
      <c r="K31" s="3">
        <v>13.69</v>
      </c>
    </row>
    <row r="32" spans="1:11" s="29" customFormat="1" ht="18.75" x14ac:dyDescent="0.3">
      <c r="A32" s="38">
        <v>44550</v>
      </c>
      <c r="B32" s="23"/>
      <c r="C32" s="9">
        <v>44551</v>
      </c>
      <c r="D32" s="9">
        <v>45083</v>
      </c>
      <c r="E32" s="10">
        <v>532</v>
      </c>
      <c r="F32" s="1">
        <v>3000000000</v>
      </c>
      <c r="G32" s="1">
        <v>4514000000</v>
      </c>
      <c r="H32" s="18">
        <v>2262600000</v>
      </c>
      <c r="I32" s="3">
        <v>13.715999999999999</v>
      </c>
      <c r="J32" s="3">
        <v>13.72</v>
      </c>
      <c r="K32" s="3">
        <v>13.7</v>
      </c>
    </row>
    <row r="33" spans="1:11" s="29" customFormat="1" ht="18.75" x14ac:dyDescent="0.3">
      <c r="A33" s="53">
        <v>44557</v>
      </c>
      <c r="B33" s="23"/>
      <c r="C33" s="9">
        <v>44558</v>
      </c>
      <c r="D33" s="9">
        <v>45083</v>
      </c>
      <c r="E33" s="10">
        <v>525</v>
      </c>
      <c r="F33" s="1">
        <v>2500000000</v>
      </c>
      <c r="G33" s="1">
        <v>4554750000</v>
      </c>
      <c r="H33" s="18">
        <v>1864750000</v>
      </c>
      <c r="I33" s="3">
        <v>13.709</v>
      </c>
      <c r="J33" s="3">
        <v>13.72</v>
      </c>
      <c r="K33" s="3">
        <v>13.7</v>
      </c>
    </row>
    <row r="34" spans="1:11" s="29" customFormat="1" ht="18.75" x14ac:dyDescent="0.3">
      <c r="A34" s="38">
        <v>44564</v>
      </c>
      <c r="B34" s="23">
        <v>44565</v>
      </c>
      <c r="C34" s="9"/>
      <c r="D34" s="9">
        <v>45111</v>
      </c>
      <c r="E34" s="10">
        <v>546</v>
      </c>
      <c r="F34" s="1">
        <v>11500000000</v>
      </c>
      <c r="G34" s="1">
        <v>12045000000</v>
      </c>
      <c r="H34" s="18">
        <v>5106000000</v>
      </c>
      <c r="I34" s="3">
        <v>13.72</v>
      </c>
      <c r="J34" s="3">
        <v>13.72</v>
      </c>
      <c r="K34" s="3">
        <v>13.71</v>
      </c>
    </row>
    <row r="35" spans="1:11" s="29" customFormat="1" ht="18.75" x14ac:dyDescent="0.3">
      <c r="A35" s="53">
        <v>44571</v>
      </c>
      <c r="B35" s="23"/>
      <c r="C35" s="9">
        <v>44572</v>
      </c>
      <c r="D35" s="9">
        <v>45111</v>
      </c>
      <c r="E35" s="10">
        <v>539</v>
      </c>
      <c r="F35" s="1">
        <v>12500000000</v>
      </c>
      <c r="G35" s="1">
        <v>21704600000</v>
      </c>
      <c r="H35" s="18">
        <v>14034600000</v>
      </c>
      <c r="I35" s="3">
        <v>13.718999999999999</v>
      </c>
      <c r="J35" s="3">
        <v>13.72</v>
      </c>
      <c r="K35" s="3">
        <v>13.69</v>
      </c>
    </row>
    <row r="36" spans="1:11" s="29" customFormat="1" ht="18.75" x14ac:dyDescent="0.3">
      <c r="A36" s="38">
        <v>44578</v>
      </c>
      <c r="B36" s="23">
        <v>44579</v>
      </c>
      <c r="C36" s="9"/>
      <c r="D36" s="9">
        <v>45125</v>
      </c>
      <c r="E36" s="10">
        <v>546</v>
      </c>
      <c r="F36" s="1">
        <v>11500000000</v>
      </c>
      <c r="G36" s="1">
        <v>13382500000</v>
      </c>
      <c r="H36" s="18">
        <v>6088500000</v>
      </c>
      <c r="I36" s="3">
        <v>13.717000000000001</v>
      </c>
      <c r="J36" s="3">
        <v>13.72</v>
      </c>
      <c r="K36" s="3">
        <v>13.675000000000001</v>
      </c>
    </row>
    <row r="37" spans="1:11" s="29" customFormat="1" ht="18.75" x14ac:dyDescent="0.3">
      <c r="A37" s="53">
        <v>44585</v>
      </c>
      <c r="B37" s="23"/>
      <c r="C37" s="9">
        <v>44586</v>
      </c>
      <c r="D37" s="9">
        <v>45125</v>
      </c>
      <c r="E37" s="10">
        <v>539</v>
      </c>
      <c r="F37" s="1">
        <v>12500000000</v>
      </c>
      <c r="G37" s="1">
        <v>15243500000</v>
      </c>
      <c r="H37" s="18">
        <v>7403500000</v>
      </c>
      <c r="I37" s="3">
        <v>13.718999999999999</v>
      </c>
      <c r="J37" s="3">
        <v>13.72</v>
      </c>
      <c r="K37" s="3">
        <v>13.69</v>
      </c>
    </row>
    <row r="38" spans="1:11" s="29" customFormat="1" ht="18.75" x14ac:dyDescent="0.3">
      <c r="A38" s="38">
        <f>Table542[[#This Row],[Issue 
Date]]-1</f>
        <v>44591</v>
      </c>
      <c r="B38" s="23">
        <v>44592</v>
      </c>
      <c r="C38" s="9"/>
      <c r="D38" s="9">
        <v>45138</v>
      </c>
      <c r="E38" s="10">
        <v>546</v>
      </c>
      <c r="F38" s="1">
        <v>18077275000</v>
      </c>
      <c r="G38" s="1">
        <v>18077275000</v>
      </c>
      <c r="H38" s="18">
        <v>18077275000</v>
      </c>
      <c r="I38" s="3">
        <v>13.715</v>
      </c>
      <c r="J38" s="3">
        <v>13.715</v>
      </c>
      <c r="K38" s="3">
        <v>13.715</v>
      </c>
    </row>
    <row r="39" spans="1:11" s="29" customFormat="1" ht="18.75" x14ac:dyDescent="0.3">
      <c r="A39" s="53">
        <v>44592</v>
      </c>
      <c r="B39" s="23">
        <v>44593</v>
      </c>
      <c r="C39" s="9"/>
      <c r="D39" s="9">
        <v>45139</v>
      </c>
      <c r="E39" s="10">
        <v>546</v>
      </c>
      <c r="F39" s="1">
        <v>11500000000</v>
      </c>
      <c r="G39" s="1">
        <v>14376000000</v>
      </c>
      <c r="H39" s="18">
        <v>1822500000</v>
      </c>
      <c r="I39" s="3">
        <v>13.715</v>
      </c>
      <c r="J39" s="3">
        <v>13.72</v>
      </c>
      <c r="K39" s="3">
        <v>13.7</v>
      </c>
    </row>
    <row r="40" spans="1:11" s="29" customFormat="1" ht="18.75" x14ac:dyDescent="0.3">
      <c r="A40" s="38">
        <v>44599</v>
      </c>
      <c r="B40" s="23"/>
      <c r="C40" s="9">
        <v>44600</v>
      </c>
      <c r="D40" s="9">
        <v>45139</v>
      </c>
      <c r="E40" s="10">
        <v>539</v>
      </c>
      <c r="F40" s="1">
        <v>12500000000</v>
      </c>
      <c r="G40" s="1">
        <v>15566150000</v>
      </c>
      <c r="H40" s="18">
        <v>1969150000</v>
      </c>
      <c r="I40" s="3">
        <v>13.712999999999999</v>
      </c>
      <c r="J40" s="3">
        <v>13.72</v>
      </c>
      <c r="K40" s="3">
        <v>13.69</v>
      </c>
    </row>
    <row r="41" spans="1:11" s="29" customFormat="1" ht="18.75" x14ac:dyDescent="0.3">
      <c r="A41" s="53">
        <v>44606</v>
      </c>
      <c r="B41" s="23">
        <v>44607</v>
      </c>
      <c r="C41" s="9"/>
      <c r="D41" s="9">
        <v>45153</v>
      </c>
      <c r="E41" s="10">
        <v>546</v>
      </c>
      <c r="F41" s="1">
        <v>11500000000</v>
      </c>
      <c r="G41" s="1">
        <v>18995200000</v>
      </c>
      <c r="H41" s="18">
        <v>12398200000</v>
      </c>
      <c r="I41" s="3">
        <v>13.718999999999999</v>
      </c>
      <c r="J41" s="3">
        <v>13.72</v>
      </c>
      <c r="K41" s="3">
        <v>13.7</v>
      </c>
    </row>
    <row r="42" spans="1:11" s="29" customFormat="1" ht="18.75" x14ac:dyDescent="0.3">
      <c r="A42" s="38">
        <v>44613</v>
      </c>
      <c r="B42" s="23"/>
      <c r="C42" s="9">
        <v>44614</v>
      </c>
      <c r="D42" s="9">
        <v>45153</v>
      </c>
      <c r="E42" s="10">
        <v>539</v>
      </c>
      <c r="F42" s="1">
        <v>12500000000</v>
      </c>
      <c r="G42" s="1">
        <v>14002100000</v>
      </c>
      <c r="H42" s="18">
        <v>6365900000</v>
      </c>
      <c r="I42" s="3">
        <v>13.718</v>
      </c>
      <c r="J42" s="3">
        <v>13.72</v>
      </c>
      <c r="K42" s="3">
        <v>13.7</v>
      </c>
    </row>
    <row r="43" spans="1:11" s="29" customFormat="1" ht="18.75" x14ac:dyDescent="0.3">
      <c r="A43" s="53">
        <v>44619</v>
      </c>
      <c r="B43" s="23">
        <v>44620</v>
      </c>
      <c r="C43" s="9"/>
      <c r="D43" s="9">
        <v>45166</v>
      </c>
      <c r="E43" s="10">
        <v>546</v>
      </c>
      <c r="F43" s="1">
        <v>18077275000</v>
      </c>
      <c r="G43" s="1">
        <v>18077275000</v>
      </c>
      <c r="H43" s="18">
        <v>18077275000</v>
      </c>
      <c r="I43" s="3">
        <v>13.715</v>
      </c>
      <c r="J43" s="3">
        <v>13.715</v>
      </c>
      <c r="K43" s="3">
        <v>13.715</v>
      </c>
    </row>
    <row r="44" spans="1:11" s="29" customFormat="1" ht="18.75" x14ac:dyDescent="0.3">
      <c r="A44" s="38">
        <v>44620</v>
      </c>
      <c r="B44" s="23">
        <v>44621</v>
      </c>
      <c r="C44" s="9"/>
      <c r="D44" s="9">
        <v>45167</v>
      </c>
      <c r="E44" s="10">
        <v>546</v>
      </c>
      <c r="F44" s="1">
        <v>11500000000</v>
      </c>
      <c r="G44" s="1">
        <v>11927750000</v>
      </c>
      <c r="H44" s="18">
        <v>205250000</v>
      </c>
      <c r="I44" s="3">
        <v>13.715</v>
      </c>
      <c r="J44" s="3">
        <v>13.72</v>
      </c>
      <c r="K44" s="3">
        <v>13.71</v>
      </c>
    </row>
    <row r="45" spans="1:11" s="29" customFormat="1" ht="18.75" x14ac:dyDescent="0.3">
      <c r="A45" s="53">
        <v>44627</v>
      </c>
      <c r="B45" s="23"/>
      <c r="C45" s="9">
        <v>44628</v>
      </c>
      <c r="D45" s="9">
        <v>45167</v>
      </c>
      <c r="E45" s="10">
        <v>539</v>
      </c>
      <c r="F45" s="1">
        <v>12500000000</v>
      </c>
      <c r="G45" s="1">
        <v>16820100000</v>
      </c>
      <c r="H45" s="18">
        <v>400100000</v>
      </c>
      <c r="I45" s="3">
        <v>13.714</v>
      </c>
      <c r="J45" s="3">
        <v>13.72</v>
      </c>
      <c r="K45" s="3">
        <v>13.71</v>
      </c>
    </row>
    <row r="46" spans="1:11" s="29" customFormat="1" ht="18.75" x14ac:dyDescent="0.3">
      <c r="A46" s="38">
        <v>44634</v>
      </c>
      <c r="B46" s="23">
        <v>44635</v>
      </c>
      <c r="C46" s="9"/>
      <c r="D46" s="9">
        <v>45181</v>
      </c>
      <c r="E46" s="10">
        <v>546</v>
      </c>
      <c r="F46" s="1">
        <v>11500000000</v>
      </c>
      <c r="G46" s="1">
        <v>11426500000</v>
      </c>
      <c r="H46" s="18">
        <v>3000000</v>
      </c>
      <c r="I46" s="3">
        <v>13.72</v>
      </c>
      <c r="J46" s="3">
        <v>13.72</v>
      </c>
      <c r="K46" s="3">
        <v>13.72</v>
      </c>
    </row>
    <row r="47" spans="1:11" s="29" customFormat="1" ht="18.75" x14ac:dyDescent="0.3">
      <c r="A47" s="53">
        <v>44641</v>
      </c>
      <c r="B47" s="23"/>
      <c r="C47" s="9">
        <v>44642</v>
      </c>
      <c r="D47" s="9">
        <v>45181</v>
      </c>
      <c r="E47" s="10">
        <v>539</v>
      </c>
      <c r="F47" s="1">
        <v>12500000000</v>
      </c>
      <c r="G47" s="1">
        <v>7863000000</v>
      </c>
      <c r="H47" s="64" t="s">
        <v>26</v>
      </c>
      <c r="I47" s="3"/>
      <c r="J47" s="3"/>
      <c r="K47" s="3"/>
    </row>
    <row r="48" spans="1:11" s="29" customFormat="1" ht="18.75" x14ac:dyDescent="0.3">
      <c r="A48" s="38">
        <f>Table542[[#This Row],[Issue 
Date]]-1</f>
        <v>44648</v>
      </c>
      <c r="B48" s="23">
        <v>44649</v>
      </c>
      <c r="C48" s="9"/>
      <c r="D48" s="9">
        <v>45195</v>
      </c>
      <c r="E48" s="10">
        <v>546</v>
      </c>
      <c r="F48" s="1">
        <v>11500000000</v>
      </c>
      <c r="G48" s="1">
        <v>17686000000</v>
      </c>
      <c r="H48" s="18">
        <v>1000000000</v>
      </c>
      <c r="I48" s="3">
        <v>13.781000000000001</v>
      </c>
      <c r="J48" s="3">
        <v>13.9</v>
      </c>
      <c r="K48" s="3">
        <v>13.72</v>
      </c>
    </row>
    <row r="49" spans="1:11" s="29" customFormat="1" ht="18.75" x14ac:dyDescent="0.3">
      <c r="A49" s="53">
        <f>Table542[[#This Row],[Issue 
Date]]-1</f>
        <v>44650</v>
      </c>
      <c r="B49" s="23">
        <v>44651</v>
      </c>
      <c r="C49" s="9"/>
      <c r="D49" s="9">
        <v>45197</v>
      </c>
      <c r="E49" s="10">
        <v>546</v>
      </c>
      <c r="F49" s="1">
        <v>18091893000</v>
      </c>
      <c r="G49" s="1">
        <v>18091893000</v>
      </c>
      <c r="H49" s="18">
        <v>18091893000</v>
      </c>
      <c r="I49" s="3">
        <v>13.781000000000001</v>
      </c>
      <c r="J49" s="3">
        <v>13.781000000000001</v>
      </c>
      <c r="K49" s="3">
        <v>13.781000000000001</v>
      </c>
    </row>
    <row r="50" spans="1:11" s="29" customFormat="1" ht="18.75" x14ac:dyDescent="0.3">
      <c r="A50" s="38">
        <v>44655</v>
      </c>
      <c r="B50" s="23">
        <v>44656</v>
      </c>
      <c r="C50" s="9"/>
      <c r="D50" s="9">
        <v>45202</v>
      </c>
      <c r="E50" s="10">
        <v>546</v>
      </c>
      <c r="F50" s="1">
        <v>4500000000</v>
      </c>
      <c r="G50" s="1">
        <v>8486200000</v>
      </c>
      <c r="H50" s="18">
        <v>1262200000</v>
      </c>
      <c r="I50" s="3">
        <v>13.938000000000001</v>
      </c>
      <c r="J50" s="3">
        <v>13.99</v>
      </c>
      <c r="K50" s="3">
        <v>13.8</v>
      </c>
    </row>
    <row r="51" spans="1:11" s="29" customFormat="1" ht="18.75" x14ac:dyDescent="0.3">
      <c r="A51" s="53">
        <v>44662</v>
      </c>
      <c r="B51" s="23"/>
      <c r="C51" s="9">
        <v>44663</v>
      </c>
      <c r="D51" s="9">
        <v>45202</v>
      </c>
      <c r="E51" s="10">
        <v>539</v>
      </c>
      <c r="F51" s="1">
        <v>5000000000</v>
      </c>
      <c r="G51" s="1">
        <v>5560000000</v>
      </c>
      <c r="H51" s="18">
        <v>500000000</v>
      </c>
      <c r="I51" s="3">
        <v>13.99</v>
      </c>
      <c r="J51" s="3">
        <v>13.99</v>
      </c>
      <c r="K51" s="3">
        <v>13.99</v>
      </c>
    </row>
    <row r="52" spans="1:11" s="29" customFormat="1" ht="18.75" x14ac:dyDescent="0.3">
      <c r="A52" s="38">
        <v>44669</v>
      </c>
      <c r="B52" s="23">
        <v>44670</v>
      </c>
      <c r="C52" s="9"/>
      <c r="D52" s="9">
        <v>45216</v>
      </c>
      <c r="E52" s="10">
        <v>546</v>
      </c>
      <c r="F52" s="1">
        <v>4500000000</v>
      </c>
      <c r="G52" s="1">
        <v>4520300000</v>
      </c>
      <c r="H52" s="18">
        <v>28300000</v>
      </c>
      <c r="I52" s="3">
        <v>13.994</v>
      </c>
      <c r="J52" s="3">
        <v>14</v>
      </c>
      <c r="K52" s="3">
        <v>13.99</v>
      </c>
    </row>
    <row r="53" spans="1:11" s="29" customFormat="1" ht="18.75" x14ac:dyDescent="0.3">
      <c r="A53" s="53">
        <v>44676</v>
      </c>
      <c r="B53" s="23"/>
      <c r="C53" s="9">
        <v>44677</v>
      </c>
      <c r="D53" s="9">
        <v>45216</v>
      </c>
      <c r="E53" s="10">
        <v>539</v>
      </c>
      <c r="F53" s="1">
        <v>5000000000</v>
      </c>
      <c r="G53" s="1">
        <v>5057000000</v>
      </c>
      <c r="H53" s="64" t="s">
        <v>26</v>
      </c>
      <c r="I53" s="3"/>
      <c r="J53" s="3"/>
      <c r="K53" s="3"/>
    </row>
    <row r="54" spans="1:11" s="29" customFormat="1" ht="18.75" x14ac:dyDescent="0.3">
      <c r="A54" s="38">
        <f>Table542[[#This Row],[Issue 
Date]]-1</f>
        <v>44683</v>
      </c>
      <c r="B54" s="23">
        <v>44684</v>
      </c>
      <c r="C54" s="9"/>
      <c r="D54" s="9">
        <v>45230</v>
      </c>
      <c r="E54" s="10">
        <v>546</v>
      </c>
      <c r="F54" s="1">
        <v>4500000000</v>
      </c>
      <c r="G54" s="1">
        <v>4346500000</v>
      </c>
      <c r="H54" s="64" t="s">
        <v>26</v>
      </c>
      <c r="I54" s="3"/>
      <c r="J54" s="3"/>
      <c r="K54" s="3"/>
    </row>
    <row r="55" spans="1:11" s="29" customFormat="1" ht="18.75" x14ac:dyDescent="0.3">
      <c r="A55" s="53">
        <f>Table542[[#This Row],[Reopening 
Date]]-1</f>
        <v>44690</v>
      </c>
      <c r="B55" s="23"/>
      <c r="C55" s="9">
        <v>44691</v>
      </c>
      <c r="D55" s="9">
        <v>45230</v>
      </c>
      <c r="E55" s="10">
        <v>539</v>
      </c>
      <c r="F55" s="1">
        <v>5000000000</v>
      </c>
      <c r="G55" s="1">
        <v>5657000000</v>
      </c>
      <c r="H55" s="64" t="s">
        <v>26</v>
      </c>
      <c r="I55" s="3"/>
      <c r="J55" s="3"/>
      <c r="K55" s="3"/>
    </row>
    <row r="56" spans="1:11" s="29" customFormat="1" ht="18.75" x14ac:dyDescent="0.3">
      <c r="A56" s="38">
        <f>Table542[[#This Row],[Issue 
Date]]-1</f>
        <v>44697</v>
      </c>
      <c r="B56" s="23">
        <v>44698</v>
      </c>
      <c r="C56" s="9"/>
      <c r="D56" s="9">
        <v>45244</v>
      </c>
      <c r="E56" s="10">
        <v>546</v>
      </c>
      <c r="F56" s="1">
        <v>4500000000</v>
      </c>
      <c r="G56" s="1">
        <v>4586500000</v>
      </c>
      <c r="H56" s="64" t="s">
        <v>26</v>
      </c>
      <c r="I56" s="3"/>
      <c r="J56" s="3"/>
      <c r="K56" s="3"/>
    </row>
    <row r="57" spans="1:11" s="29" customFormat="1" ht="18.75" x14ac:dyDescent="0.3">
      <c r="A57" s="53">
        <f>Table542[[#This Row],[Reopening 
Date]]-1</f>
        <v>44704</v>
      </c>
      <c r="B57" s="23"/>
      <c r="C57" s="9">
        <v>44705</v>
      </c>
      <c r="D57" s="9">
        <v>45244</v>
      </c>
      <c r="E57" s="10">
        <v>539</v>
      </c>
      <c r="F57" s="1">
        <v>5000000000</v>
      </c>
      <c r="G57" s="1">
        <v>5157000000</v>
      </c>
      <c r="H57" s="64" t="s">
        <v>26</v>
      </c>
      <c r="I57" s="3"/>
      <c r="J57" s="3"/>
      <c r="K57" s="3"/>
    </row>
    <row r="58" spans="1:11" s="29" customFormat="1" ht="18.75" x14ac:dyDescent="0.3">
      <c r="A58" s="38">
        <f>Table542[[#This Row],[Issue 
Date]]-1</f>
        <v>44711</v>
      </c>
      <c r="B58" s="23">
        <v>44712</v>
      </c>
      <c r="C58" s="9"/>
      <c r="D58" s="9">
        <v>45258</v>
      </c>
      <c r="E58" s="10">
        <v>546</v>
      </c>
      <c r="F58" s="1">
        <v>4500000000</v>
      </c>
      <c r="G58" s="1">
        <v>4391500000</v>
      </c>
      <c r="H58" s="64" t="s">
        <v>26</v>
      </c>
      <c r="I58" s="3"/>
      <c r="J58" s="3"/>
      <c r="K58" s="3"/>
    </row>
    <row r="59" spans="1:11" s="29" customFormat="1" ht="18.75" x14ac:dyDescent="0.3">
      <c r="A59" s="53">
        <f>Table542[[#This Row],[Issue 
Date]]-1</f>
        <v>44711</v>
      </c>
      <c r="B59" s="23">
        <v>44712</v>
      </c>
      <c r="C59" s="9"/>
      <c r="D59" s="9">
        <v>45258</v>
      </c>
      <c r="E59" s="10">
        <v>546</v>
      </c>
      <c r="F59" s="1">
        <v>6088250000</v>
      </c>
      <c r="G59" s="1">
        <v>6088250000</v>
      </c>
      <c r="H59" s="18">
        <v>6088250000</v>
      </c>
      <c r="I59" s="3">
        <v>13.994</v>
      </c>
      <c r="J59" s="3">
        <v>13.994</v>
      </c>
      <c r="K59" s="3">
        <v>13.994</v>
      </c>
    </row>
    <row r="60" spans="1:11" s="29" customFormat="1" ht="18.75" x14ac:dyDescent="0.3">
      <c r="A60" s="38">
        <f>Table542[[#This Row],[Issue 
Date]]-1</f>
        <v>44718</v>
      </c>
      <c r="B60" s="23">
        <v>44719</v>
      </c>
      <c r="C60" s="9"/>
      <c r="D60" s="9">
        <v>45265</v>
      </c>
      <c r="E60" s="10">
        <v>546</v>
      </c>
      <c r="F60" s="1">
        <v>4500000000</v>
      </c>
      <c r="G60" s="1">
        <v>4291500000</v>
      </c>
      <c r="H60" s="64" t="s">
        <v>26</v>
      </c>
      <c r="I60" s="3"/>
      <c r="J60" s="3"/>
      <c r="K60" s="3"/>
    </row>
    <row r="61" spans="1:11" s="29" customFormat="1" ht="18.75" x14ac:dyDescent="0.3">
      <c r="A61" s="53">
        <f>Table542[[#This Row],[Reopening 
Date]]-1</f>
        <v>44725</v>
      </c>
      <c r="B61" s="23"/>
      <c r="C61" s="9">
        <v>44726</v>
      </c>
      <c r="D61" s="9">
        <v>45265</v>
      </c>
      <c r="E61" s="10">
        <v>539</v>
      </c>
      <c r="F61" s="1">
        <v>5000000000</v>
      </c>
      <c r="G61" s="1">
        <v>5154000000</v>
      </c>
      <c r="H61" s="64" t="s">
        <v>26</v>
      </c>
      <c r="I61" s="3"/>
      <c r="J61" s="3"/>
      <c r="K61" s="3"/>
    </row>
    <row r="62" spans="1:11" s="29" customFormat="1" ht="18.75" x14ac:dyDescent="0.3">
      <c r="A62" s="38">
        <f>Table542[[#This Row],[Issue 
Date]]-1</f>
        <v>44732</v>
      </c>
      <c r="B62" s="23">
        <v>44733</v>
      </c>
      <c r="C62" s="9"/>
      <c r="D62" s="9">
        <v>45279</v>
      </c>
      <c r="E62" s="10">
        <v>546</v>
      </c>
      <c r="F62" s="1">
        <v>4500000000</v>
      </c>
      <c r="G62" s="1">
        <v>5203000000</v>
      </c>
      <c r="H62" s="64" t="s">
        <v>26</v>
      </c>
      <c r="I62" s="3"/>
      <c r="J62" s="3"/>
      <c r="K62" s="3"/>
    </row>
    <row r="63" spans="1:11" s="29" customFormat="1" ht="18.75" x14ac:dyDescent="0.3">
      <c r="A63" s="53">
        <f>Table542[[#This Row],[Reopening 
Date]]-1</f>
        <v>44739</v>
      </c>
      <c r="B63" s="23"/>
      <c r="C63" s="9">
        <v>44740</v>
      </c>
      <c r="D63" s="9">
        <v>45279</v>
      </c>
      <c r="E63" s="10">
        <v>539</v>
      </c>
      <c r="F63" s="1">
        <v>5000000000</v>
      </c>
      <c r="G63" s="1">
        <v>5057000000</v>
      </c>
      <c r="H63" s="64" t="s">
        <v>26</v>
      </c>
      <c r="I63" s="3"/>
      <c r="J63" s="3"/>
      <c r="K63" s="3"/>
    </row>
  </sheetData>
  <mergeCells count="1">
    <mergeCell ref="B3:K4"/>
  </mergeCells>
  <printOptions horizontalCentered="1"/>
  <pageMargins left="0.38" right="0.18" top="0.08" bottom="0.32" header="0.05" footer="0.06"/>
  <pageSetup scale="51" orientation="landscape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91 days</vt:lpstr>
      <vt:lpstr>182 Days</vt:lpstr>
      <vt:lpstr>273 days </vt:lpstr>
      <vt:lpstr>364 Days</vt:lpstr>
      <vt:lpstr>T-Bonds</vt:lpstr>
      <vt:lpstr>Zero Coupon Bond</vt:lpstr>
      <vt:lpstr>'182 Days'!Print_Area</vt:lpstr>
      <vt:lpstr>'273 days '!Print_Area</vt:lpstr>
      <vt:lpstr>'364 Days'!Print_Area</vt:lpstr>
      <vt:lpstr>'91 days'!Print_Area</vt:lpstr>
      <vt:lpstr>'T-Bonds'!Print_Area</vt:lpstr>
      <vt:lpstr>'Zero Coupon Bond'!Print_Area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2022-07-27T09:55:18Z</dcterms:modified>
</cp:coreProperties>
</file>