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Government Bills and Bonds\"/>
    </mc:Choice>
  </mc:AlternateContent>
  <xr:revisionPtr revIDLastSave="0" documentId="8_{0C7BB9DD-6998-447D-8B12-33B5263A386E}" xr6:coauthVersionLast="47" xr6:coauthVersionMax="47" xr10:uidLastSave="{00000000-0000-0000-0000-000000000000}"/>
  <bookViews>
    <workbookView xWindow="-120" yWindow="-120" windowWidth="29040" windowHeight="15840" xr2:uid="{31E0EBBE-F326-49BA-8CB2-5B9654895BE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0" i="1" l="1"/>
  <c r="B58" i="1"/>
  <c r="B36" i="1"/>
  <c r="B10" i="1"/>
  <c r="B41" i="1" s="1"/>
</calcChain>
</file>

<file path=xl/sharedStrings.xml><?xml version="1.0" encoding="utf-8"?>
<sst xmlns="http://schemas.openxmlformats.org/spreadsheetml/2006/main" count="62" uniqueCount="27">
  <si>
    <t>Eurobond Issuances</t>
  </si>
  <si>
    <t>Denominated in US Dollar</t>
  </si>
  <si>
    <t>Nominal Amount</t>
  </si>
  <si>
    <t>Issue Date</t>
  </si>
  <si>
    <t>Coupon</t>
  </si>
  <si>
    <t>Maturity</t>
  </si>
  <si>
    <t>Rating</t>
  </si>
  <si>
    <t>B*/B-***</t>
  </si>
  <si>
    <t>B+*/B***</t>
  </si>
  <si>
    <t>B*/B***</t>
  </si>
  <si>
    <t>B*</t>
  </si>
  <si>
    <t>B-</t>
  </si>
  <si>
    <t>B*/B3**</t>
  </si>
  <si>
    <t>BB+</t>
  </si>
  <si>
    <t>*/ According to Fitch rating</t>
  </si>
  <si>
    <t>**/According to Moodys rating</t>
  </si>
  <si>
    <t>***/According to S&amp;P rating</t>
  </si>
  <si>
    <t>Green Bond</t>
  </si>
  <si>
    <t>Sukuk Issuance</t>
  </si>
  <si>
    <t>Denominated in Euro</t>
  </si>
  <si>
    <t>B*/B+**</t>
  </si>
  <si>
    <t>B-*/B**</t>
  </si>
  <si>
    <t>*/According to S&amp;P rating</t>
  </si>
  <si>
    <t>**/According to Fitch rating</t>
  </si>
  <si>
    <t>Denominated in Yen</t>
  </si>
  <si>
    <t>AA(JCR)*</t>
  </si>
  <si>
    <t>*/According to JCR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</si>
</sst>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[$-409]d\-mmm\-yyyy;@"/>
    <numFmt numFmtId="166" formatCode="0.000"/>
    <numFmt numFmtId="167" formatCode="0.000%"/>
  </numFmts>
  <fonts count="10" x14ac:knownFonts="1">
    <font>
      <sz val="11"/>
      <color theme="1"/>
      <name val="Calibri"/>
      <family val="2"/>
      <scheme val="minor"/>
    </font>
    <font>
      <b/>
      <sz val="20"/>
      <color theme="5"/>
      <name val="Arial"/>
      <family val="2"/>
    </font>
    <font>
      <b/>
      <sz val="20"/>
      <color rgb="FF002060"/>
      <name val="Arial Narrow"/>
      <family val="2"/>
    </font>
    <font>
      <sz val="12"/>
      <name val="Arial Narrow"/>
      <family val="2"/>
    </font>
    <font>
      <sz val="12"/>
      <color rgb="FF002060"/>
      <name val="Arial Narrow"/>
      <family val="2"/>
    </font>
    <font>
      <b/>
      <sz val="18"/>
      <color rgb="FF002060"/>
      <name val="Arial Narrow"/>
      <family val="2"/>
    </font>
    <font>
      <b/>
      <sz val="12"/>
      <color rgb="FF002060"/>
      <name val="Arial Narrow"/>
      <family val="2"/>
    </font>
    <font>
      <b/>
      <sz val="16"/>
      <color rgb="FF002060"/>
      <name val="Arial Narrow"/>
      <family val="2"/>
    </font>
    <font>
      <b/>
      <sz val="12"/>
      <name val="Arial Narrow"/>
      <family val="2"/>
    </font>
    <font>
      <sz val="16"/>
      <color rgb="FF00206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center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4" fontId="3" fillId="0" borderId="0" xfId="0" applyNumberFormat="1" applyFont="1"/>
    <xf numFmtId="3" fontId="6" fillId="4" borderId="0" xfId="0" applyNumberFormat="1" applyFont="1" applyFill="1" applyAlignment="1">
      <alignment horizontal="center"/>
    </xf>
    <xf numFmtId="165" fontId="6" fillId="4" borderId="0" xfId="0" applyNumberFormat="1" applyFont="1" applyFill="1" applyAlignment="1">
      <alignment horizontal="center"/>
    </xf>
    <xf numFmtId="164" fontId="6" fillId="4" borderId="0" xfId="0" applyNumberFormat="1" applyFont="1" applyFill="1" applyAlignment="1">
      <alignment horizontal="center"/>
    </xf>
    <xf numFmtId="4" fontId="6" fillId="4" borderId="0" xfId="0" applyNumberFormat="1" applyFont="1" applyFill="1" applyAlignment="1">
      <alignment horizontal="center"/>
    </xf>
    <xf numFmtId="3" fontId="6" fillId="5" borderId="0" xfId="0" applyNumberFormat="1" applyFont="1" applyFill="1" applyAlignment="1">
      <alignment horizontal="center"/>
    </xf>
    <xf numFmtId="165" fontId="6" fillId="5" borderId="0" xfId="0" applyNumberFormat="1" applyFont="1" applyFill="1" applyAlignment="1">
      <alignment horizontal="center"/>
    </xf>
    <xf numFmtId="164" fontId="6" fillId="5" borderId="0" xfId="0" applyNumberFormat="1" applyFont="1" applyFill="1" applyAlignment="1">
      <alignment horizontal="center"/>
    </xf>
    <xf numFmtId="4" fontId="6" fillId="5" borderId="0" xfId="0" applyNumberFormat="1" applyFont="1" applyFill="1" applyAlignment="1">
      <alignment horizontal="center"/>
    </xf>
    <xf numFmtId="3" fontId="7" fillId="0" borderId="0" xfId="0" applyNumberFormat="1" applyFont="1" applyAlignment="1">
      <alignment horizontal="center"/>
    </xf>
    <xf numFmtId="17" fontId="4" fillId="0" borderId="0" xfId="0" applyNumberFormat="1" applyFont="1" applyAlignment="1">
      <alignment horizontal="center"/>
    </xf>
    <xf numFmtId="15" fontId="4" fillId="0" borderId="0" xfId="0" applyNumberFormat="1" applyFont="1" applyAlignment="1">
      <alignment horizontal="center"/>
    </xf>
    <xf numFmtId="3" fontId="6" fillId="0" borderId="0" xfId="0" applyNumberFormat="1" applyFont="1" applyAlignment="1">
      <alignment vertical="center"/>
    </xf>
    <xf numFmtId="3" fontId="6" fillId="4" borderId="0" xfId="0" applyNumberFormat="1" applyFont="1" applyFill="1" applyAlignment="1">
      <alignment vertical="center"/>
    </xf>
    <xf numFmtId="17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5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4" fontId="8" fillId="5" borderId="0" xfId="0" applyNumberFormat="1" applyFont="1" applyFill="1" applyAlignment="1">
      <alignment horizontal="left"/>
    </xf>
    <xf numFmtId="166" fontId="6" fillId="0" borderId="0" xfId="0" applyNumberFormat="1" applyFont="1" applyAlignment="1">
      <alignment horizontal="center"/>
    </xf>
    <xf numFmtId="17" fontId="9" fillId="0" borderId="0" xfId="0" applyNumberFormat="1" applyFont="1" applyAlignment="1">
      <alignment horizontal="center"/>
    </xf>
    <xf numFmtId="167" fontId="6" fillId="0" borderId="0" xfId="0" applyNumberFormat="1" applyFont="1" applyAlignment="1">
      <alignment horizontal="center"/>
    </xf>
    <xf numFmtId="15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E4CD-5641-4CE5-BFB9-AE546871B7AC}">
  <dimension ref="B2:H73"/>
  <sheetViews>
    <sheetView tabSelected="1" workbookViewId="0">
      <selection sqref="A1:XFD1048576"/>
    </sheetView>
  </sheetViews>
  <sheetFormatPr defaultRowHeight="15" x14ac:dyDescent="0.25"/>
  <cols>
    <col min="2" max="2" width="28.28515625" bestFit="1" customWidth="1"/>
    <col min="3" max="3" width="15.42578125" bestFit="1" customWidth="1"/>
    <col min="4" max="4" width="11.85546875" bestFit="1" customWidth="1"/>
    <col min="5" max="5" width="12.28515625" bestFit="1" customWidth="1"/>
    <col min="6" max="6" width="10" bestFit="1" customWidth="1"/>
  </cols>
  <sheetData>
    <row r="2" spans="2:8" x14ac:dyDescent="0.25">
      <c r="B2" s="1" t="s">
        <v>0</v>
      </c>
      <c r="C2" s="1"/>
      <c r="D2" s="1"/>
      <c r="E2" s="1"/>
      <c r="F2" s="1"/>
    </row>
    <row r="3" spans="2:8" ht="12.75" customHeight="1" x14ac:dyDescent="0.25">
      <c r="B3" s="1"/>
      <c r="C3" s="1"/>
      <c r="D3" s="1"/>
      <c r="E3" s="1"/>
      <c r="F3" s="1"/>
    </row>
    <row r="4" spans="2:8" ht="12.75" customHeight="1" x14ac:dyDescent="0.25">
      <c r="B4" s="1"/>
      <c r="C4" s="1"/>
      <c r="D4" s="1"/>
      <c r="E4" s="1"/>
      <c r="F4" s="1"/>
    </row>
    <row r="6" spans="2:8" s="3" customFormat="1" ht="25.5" x14ac:dyDescent="0.35">
      <c r="B6" s="2" t="s">
        <v>1</v>
      </c>
      <c r="C6" s="2"/>
      <c r="D6" s="2"/>
      <c r="E6" s="2"/>
      <c r="F6" s="2"/>
    </row>
    <row r="7" spans="2:8" s="3" customFormat="1" ht="15.75" x14ac:dyDescent="0.25">
      <c r="B7" s="4"/>
      <c r="C7" s="5"/>
      <c r="D7" s="6"/>
      <c r="E7" s="5"/>
      <c r="F7" s="4"/>
    </row>
    <row r="8" spans="2:8" s="3" customFormat="1" ht="23.25" x14ac:dyDescent="0.35">
      <c r="B8" s="7" t="s">
        <v>2</v>
      </c>
      <c r="C8" s="7" t="s">
        <v>3</v>
      </c>
      <c r="D8" s="7" t="s">
        <v>4</v>
      </c>
      <c r="E8" s="7" t="s">
        <v>5</v>
      </c>
      <c r="F8" s="7" t="s">
        <v>6</v>
      </c>
    </row>
    <row r="9" spans="2:8" s="3" customFormat="1" ht="15.75" x14ac:dyDescent="0.25">
      <c r="B9" s="4"/>
      <c r="C9" s="5"/>
      <c r="D9" s="6"/>
      <c r="E9" s="5"/>
      <c r="F9" s="4"/>
    </row>
    <row r="10" spans="2:8" s="3" customFormat="1" ht="15.75" hidden="1" x14ac:dyDescent="0.25">
      <c r="B10" s="8">
        <f>1250000000*0</f>
        <v>0</v>
      </c>
      <c r="C10" s="9">
        <v>43152</v>
      </c>
      <c r="D10" s="10">
        <v>5.577</v>
      </c>
      <c r="E10" s="9">
        <v>44978</v>
      </c>
      <c r="F10" s="11" t="s">
        <v>7</v>
      </c>
      <c r="H10" s="12"/>
    </row>
    <row r="11" spans="2:8" s="3" customFormat="1" ht="15.75" x14ac:dyDescent="0.25">
      <c r="B11" s="8">
        <v>500000000</v>
      </c>
      <c r="C11" s="9">
        <v>43789</v>
      </c>
      <c r="D11" s="10">
        <v>4.55</v>
      </c>
      <c r="E11" s="9">
        <v>45250</v>
      </c>
      <c r="F11" s="11" t="s">
        <v>8</v>
      </c>
      <c r="H11" s="12"/>
    </row>
    <row r="12" spans="2:8" s="3" customFormat="1" ht="15.75" x14ac:dyDescent="0.25">
      <c r="B12" s="8">
        <v>750000000</v>
      </c>
      <c r="C12" s="9">
        <v>43522</v>
      </c>
      <c r="D12" s="10">
        <v>6.2004000000000001</v>
      </c>
      <c r="E12" s="9">
        <v>45352</v>
      </c>
      <c r="F12" s="11" t="s">
        <v>9</v>
      </c>
      <c r="H12" s="12"/>
    </row>
    <row r="13" spans="2:8" s="3" customFormat="1" ht="15.75" x14ac:dyDescent="0.25">
      <c r="B13" s="8">
        <v>1250000000</v>
      </c>
      <c r="C13" s="9">
        <v>43980</v>
      </c>
      <c r="D13" s="10">
        <v>5.75</v>
      </c>
      <c r="E13" s="9">
        <v>45441</v>
      </c>
      <c r="F13" s="11" t="s">
        <v>8</v>
      </c>
      <c r="H13" s="12"/>
    </row>
    <row r="14" spans="2:8" s="3" customFormat="1" ht="15.75" x14ac:dyDescent="0.25">
      <c r="B14" s="8">
        <v>1320000000</v>
      </c>
      <c r="C14" s="9">
        <v>42684</v>
      </c>
      <c r="D14" s="10">
        <v>6.75</v>
      </c>
      <c r="E14" s="9">
        <v>45606</v>
      </c>
      <c r="F14" s="11" t="s">
        <v>10</v>
      </c>
      <c r="H14" s="12"/>
    </row>
    <row r="15" spans="2:8" s="3" customFormat="1" ht="15.75" x14ac:dyDescent="0.25">
      <c r="B15" s="8">
        <v>1500000000</v>
      </c>
      <c r="C15" s="9">
        <v>42166</v>
      </c>
      <c r="D15" s="10">
        <v>5.875</v>
      </c>
      <c r="E15" s="9">
        <v>45819</v>
      </c>
      <c r="F15" s="11" t="s">
        <v>11</v>
      </c>
      <c r="H15" s="12"/>
    </row>
    <row r="16" spans="2:8" s="3" customFormat="1" ht="15.75" x14ac:dyDescent="0.25">
      <c r="B16" s="13">
        <v>750000000</v>
      </c>
      <c r="C16" s="14">
        <v>44110</v>
      </c>
      <c r="D16" s="15">
        <v>5.25</v>
      </c>
      <c r="E16" s="14">
        <v>45936</v>
      </c>
      <c r="F16" s="16" t="s">
        <v>8</v>
      </c>
      <c r="H16" s="12"/>
    </row>
    <row r="17" spans="2:8" s="3" customFormat="1" ht="15.75" x14ac:dyDescent="0.25">
      <c r="B17" s="8">
        <v>750000000</v>
      </c>
      <c r="C17" s="9">
        <v>44243</v>
      </c>
      <c r="D17" s="10">
        <v>3.875</v>
      </c>
      <c r="E17" s="9">
        <v>46069</v>
      </c>
      <c r="F17" s="11" t="s">
        <v>8</v>
      </c>
      <c r="H17" s="12"/>
    </row>
    <row r="18" spans="2:8" s="3" customFormat="1" ht="15.75" x14ac:dyDescent="0.25">
      <c r="B18" s="17">
        <v>1500000000</v>
      </c>
      <c r="C18" s="18">
        <v>44985</v>
      </c>
      <c r="D18" s="19">
        <v>10.875</v>
      </c>
      <c r="E18" s="18">
        <v>46081</v>
      </c>
      <c r="F18" s="20" t="s">
        <v>8</v>
      </c>
      <c r="H18" s="12"/>
    </row>
    <row r="19" spans="2:8" s="3" customFormat="1" ht="15.75" x14ac:dyDescent="0.25">
      <c r="B19" s="8">
        <v>860000000</v>
      </c>
      <c r="C19" s="9">
        <v>43423</v>
      </c>
      <c r="D19" s="10">
        <v>7.125</v>
      </c>
      <c r="E19" s="9">
        <v>46336</v>
      </c>
      <c r="F19" s="11" t="s">
        <v>9</v>
      </c>
      <c r="H19" s="12"/>
    </row>
    <row r="20" spans="2:8" s="3" customFormat="1" ht="15.75" x14ac:dyDescent="0.25">
      <c r="B20" s="8">
        <v>1000000000</v>
      </c>
      <c r="C20" s="9">
        <v>42766</v>
      </c>
      <c r="D20" s="10">
        <v>7.5</v>
      </c>
      <c r="E20" s="9">
        <v>46418</v>
      </c>
      <c r="F20" s="11" t="s">
        <v>12</v>
      </c>
      <c r="H20" s="12"/>
    </row>
    <row r="21" spans="2:8" s="3" customFormat="1" ht="15.75" x14ac:dyDescent="0.25">
      <c r="B21" s="8">
        <v>1000000000</v>
      </c>
      <c r="C21" s="9">
        <v>42884</v>
      </c>
      <c r="D21" s="10">
        <v>7.5</v>
      </c>
      <c r="E21" s="9">
        <v>46418</v>
      </c>
      <c r="F21" s="11" t="s">
        <v>12</v>
      </c>
      <c r="H21" s="12"/>
    </row>
    <row r="22" spans="2:8" s="3" customFormat="1" ht="15.75" x14ac:dyDescent="0.25">
      <c r="B22" s="8">
        <v>1125000000</v>
      </c>
      <c r="C22" s="9">
        <v>44469</v>
      </c>
      <c r="D22" s="10">
        <v>5.8</v>
      </c>
      <c r="E22" s="9">
        <v>46660</v>
      </c>
      <c r="F22" s="11" t="s">
        <v>8</v>
      </c>
      <c r="H22" s="12"/>
    </row>
    <row r="23" spans="2:8" s="3" customFormat="1" ht="15.75" x14ac:dyDescent="0.25">
      <c r="B23" s="8">
        <v>1250000000</v>
      </c>
      <c r="C23" s="9">
        <v>43152</v>
      </c>
      <c r="D23" s="10">
        <v>6.5880000000000001</v>
      </c>
      <c r="E23" s="9">
        <v>46804</v>
      </c>
      <c r="F23" s="11" t="s">
        <v>7</v>
      </c>
      <c r="H23" s="12"/>
    </row>
    <row r="24" spans="2:8" s="3" customFormat="1" ht="15.75" x14ac:dyDescent="0.25">
      <c r="B24" s="8">
        <v>1320000000</v>
      </c>
      <c r="C24" s="9">
        <v>42684</v>
      </c>
      <c r="D24" s="10">
        <v>7</v>
      </c>
      <c r="E24" s="9">
        <v>47067</v>
      </c>
      <c r="F24" s="11" t="s">
        <v>10</v>
      </c>
      <c r="H24" s="12"/>
    </row>
    <row r="25" spans="2:8" s="3" customFormat="1" ht="15.75" x14ac:dyDescent="0.25">
      <c r="B25" s="8">
        <v>1750000000</v>
      </c>
      <c r="C25" s="9">
        <v>43522</v>
      </c>
      <c r="D25" s="10">
        <v>7.6002999999999998</v>
      </c>
      <c r="E25" s="9">
        <v>47178</v>
      </c>
      <c r="F25" s="11" t="s">
        <v>9</v>
      </c>
      <c r="H25" s="12"/>
    </row>
    <row r="26" spans="2:8" s="3" customFormat="1" ht="15.75" x14ac:dyDescent="0.25">
      <c r="B26" s="8">
        <v>1710000000</v>
      </c>
      <c r="C26" s="9">
        <v>43423</v>
      </c>
      <c r="D26" s="10">
        <v>7.625</v>
      </c>
      <c r="E26" s="9">
        <v>47797</v>
      </c>
      <c r="F26" s="11" t="s">
        <v>9</v>
      </c>
      <c r="H26" s="12"/>
    </row>
    <row r="27" spans="2:8" s="3" customFormat="1" ht="15.75" x14ac:dyDescent="0.25">
      <c r="B27" s="8">
        <v>1500000000</v>
      </c>
      <c r="C27" s="9">
        <v>44243</v>
      </c>
      <c r="D27" s="10">
        <v>5.875</v>
      </c>
      <c r="E27" s="9">
        <v>47895</v>
      </c>
      <c r="F27" s="11" t="s">
        <v>8</v>
      </c>
      <c r="H27" s="12"/>
    </row>
    <row r="28" spans="2:8" s="3" customFormat="1" ht="15.75" x14ac:dyDescent="0.25">
      <c r="B28" s="8">
        <v>1000000000</v>
      </c>
      <c r="C28" s="9">
        <v>43789</v>
      </c>
      <c r="D28" s="10">
        <v>7.0529999999999999</v>
      </c>
      <c r="E28" s="9">
        <v>48228</v>
      </c>
      <c r="F28" s="11" t="s">
        <v>8</v>
      </c>
      <c r="H28" s="12"/>
    </row>
    <row r="29" spans="2:8" s="3" customFormat="1" ht="15.75" x14ac:dyDescent="0.25">
      <c r="B29" s="8">
        <v>1750000000</v>
      </c>
      <c r="C29" s="9">
        <v>43980</v>
      </c>
      <c r="D29" s="10">
        <v>7.625</v>
      </c>
      <c r="E29" s="9">
        <v>48363</v>
      </c>
      <c r="F29" s="11" t="s">
        <v>8</v>
      </c>
      <c r="H29" s="12"/>
    </row>
    <row r="30" spans="2:8" s="3" customFormat="1" ht="15.75" x14ac:dyDescent="0.25">
      <c r="B30" s="8">
        <v>1125000000</v>
      </c>
      <c r="C30" s="9">
        <v>44469</v>
      </c>
      <c r="D30" s="10">
        <v>7.3</v>
      </c>
      <c r="E30" s="9">
        <v>48852</v>
      </c>
      <c r="F30" s="11" t="s">
        <v>8</v>
      </c>
      <c r="H30" s="12"/>
    </row>
    <row r="31" spans="2:8" s="3" customFormat="1" ht="15.75" x14ac:dyDescent="0.25">
      <c r="B31" s="8">
        <v>500000000</v>
      </c>
      <c r="C31" s="9">
        <v>40298</v>
      </c>
      <c r="D31" s="10">
        <v>6.875</v>
      </c>
      <c r="E31" s="9">
        <v>51256</v>
      </c>
      <c r="F31" s="11" t="s">
        <v>13</v>
      </c>
      <c r="H31" s="12"/>
    </row>
    <row r="32" spans="2:8" s="3" customFormat="1" ht="15.75" x14ac:dyDescent="0.25">
      <c r="B32" s="8">
        <v>1250000000</v>
      </c>
      <c r="C32" s="9">
        <v>42766</v>
      </c>
      <c r="D32" s="10">
        <v>8.5</v>
      </c>
      <c r="E32" s="9">
        <v>53723</v>
      </c>
      <c r="F32" s="11" t="s">
        <v>12</v>
      </c>
      <c r="H32" s="12"/>
    </row>
    <row r="33" spans="2:8" s="3" customFormat="1" ht="15.75" x14ac:dyDescent="0.25">
      <c r="B33" s="8">
        <v>1250000000</v>
      </c>
      <c r="C33" s="9">
        <v>42884</v>
      </c>
      <c r="D33" s="10">
        <v>8.5</v>
      </c>
      <c r="E33" s="9">
        <v>53723</v>
      </c>
      <c r="F33" s="11" t="s">
        <v>12</v>
      </c>
      <c r="H33" s="12"/>
    </row>
    <row r="34" spans="2:8" s="3" customFormat="1" ht="15.75" x14ac:dyDescent="0.25">
      <c r="B34" s="8">
        <v>1500000000</v>
      </c>
      <c r="C34" s="9">
        <v>43152</v>
      </c>
      <c r="D34" s="10">
        <v>7.9029999999999996</v>
      </c>
      <c r="E34" s="9">
        <v>54109</v>
      </c>
      <c r="F34" s="11" t="s">
        <v>7</v>
      </c>
      <c r="H34" s="12"/>
    </row>
    <row r="35" spans="2:8" s="3" customFormat="1" ht="15.75" x14ac:dyDescent="0.25">
      <c r="B35" s="8">
        <v>1500000000</v>
      </c>
      <c r="C35" s="9">
        <v>43522</v>
      </c>
      <c r="D35" s="10">
        <v>8.7002000000000006</v>
      </c>
      <c r="E35" s="9">
        <v>54483</v>
      </c>
      <c r="F35" s="11" t="s">
        <v>9</v>
      </c>
      <c r="H35" s="12"/>
    </row>
    <row r="36" spans="2:8" s="3" customFormat="1" ht="15.75" x14ac:dyDescent="0.25">
      <c r="B36" s="8">
        <f>2000000000</f>
        <v>2000000000</v>
      </c>
      <c r="C36" s="9">
        <v>43980</v>
      </c>
      <c r="D36" s="10">
        <v>8.875</v>
      </c>
      <c r="E36" s="9">
        <v>54937</v>
      </c>
      <c r="F36" s="11" t="s">
        <v>8</v>
      </c>
      <c r="H36" s="12"/>
    </row>
    <row r="37" spans="2:8" s="3" customFormat="1" ht="15.75" x14ac:dyDescent="0.25">
      <c r="B37" s="8">
        <v>750000000</v>
      </c>
      <c r="C37" s="9">
        <v>44469</v>
      </c>
      <c r="D37" s="10">
        <v>8.75</v>
      </c>
      <c r="E37" s="9">
        <v>55426</v>
      </c>
      <c r="F37" s="11" t="s">
        <v>8</v>
      </c>
      <c r="H37" s="12"/>
    </row>
    <row r="38" spans="2:8" s="3" customFormat="1" ht="15.75" x14ac:dyDescent="0.25">
      <c r="B38" s="8">
        <v>500000000</v>
      </c>
      <c r="C38" s="9">
        <v>43789</v>
      </c>
      <c r="D38" s="10">
        <v>8.15</v>
      </c>
      <c r="E38" s="9">
        <v>58399</v>
      </c>
      <c r="F38" s="11" t="s">
        <v>8</v>
      </c>
      <c r="H38" s="12"/>
    </row>
    <row r="39" spans="2:8" s="3" customFormat="1" ht="15.75" x14ac:dyDescent="0.25">
      <c r="B39" s="8">
        <v>1500000000</v>
      </c>
      <c r="C39" s="9">
        <v>44243</v>
      </c>
      <c r="D39" s="10">
        <v>7.5</v>
      </c>
      <c r="E39" s="9">
        <v>58853</v>
      </c>
      <c r="F39" s="11" t="s">
        <v>8</v>
      </c>
      <c r="H39" s="12"/>
    </row>
    <row r="40" spans="2:8" s="3" customFormat="1" ht="15.75" x14ac:dyDescent="0.25">
      <c r="B40" s="8"/>
      <c r="C40" s="9"/>
      <c r="D40" s="10"/>
      <c r="E40" s="9"/>
      <c r="F40" s="11"/>
      <c r="H40" s="12"/>
    </row>
    <row r="41" spans="2:8" s="3" customFormat="1" ht="20.25" x14ac:dyDescent="0.3">
      <c r="B41" s="21">
        <f>SUM(B10:B40)</f>
        <v>34460000000</v>
      </c>
      <c r="C41" s="9"/>
      <c r="D41" s="10"/>
      <c r="E41" s="9"/>
      <c r="F41" s="11"/>
      <c r="H41" s="12"/>
    </row>
    <row r="42" spans="2:8" s="3" customFormat="1" ht="15.75" x14ac:dyDescent="0.25">
      <c r="B42" s="4"/>
      <c r="C42" s="22"/>
      <c r="D42" s="6"/>
      <c r="E42" s="23"/>
      <c r="F42" s="4"/>
      <c r="H42" s="12"/>
    </row>
    <row r="43" spans="2:8" s="3" customFormat="1" ht="15.75" x14ac:dyDescent="0.25">
      <c r="B43" s="24" t="s">
        <v>14</v>
      </c>
      <c r="C43" s="22"/>
      <c r="D43" s="6"/>
      <c r="E43" s="23"/>
      <c r="F43" s="4"/>
      <c r="H43" s="12"/>
    </row>
    <row r="44" spans="2:8" s="3" customFormat="1" ht="15.75" x14ac:dyDescent="0.25">
      <c r="B44" s="24" t="s">
        <v>15</v>
      </c>
      <c r="C44" s="22"/>
      <c r="D44" s="6"/>
      <c r="E44" s="23"/>
      <c r="F44" s="4"/>
      <c r="H44" s="12"/>
    </row>
    <row r="45" spans="2:8" s="3" customFormat="1" ht="15.75" x14ac:dyDescent="0.25">
      <c r="B45" s="24" t="s">
        <v>16</v>
      </c>
      <c r="C45" s="22"/>
      <c r="D45" s="6"/>
      <c r="E45" s="23"/>
      <c r="F45" s="4"/>
      <c r="H45" s="12"/>
    </row>
    <row r="46" spans="2:8" s="3" customFormat="1" ht="15.75" x14ac:dyDescent="0.25">
      <c r="B46" s="25" t="s">
        <v>17</v>
      </c>
      <c r="C46" s="26"/>
      <c r="D46" s="27"/>
      <c r="E46" s="28"/>
      <c r="F46" s="29"/>
      <c r="H46" s="12"/>
    </row>
    <row r="47" spans="2:8" s="3" customFormat="1" ht="15.75" x14ac:dyDescent="0.25">
      <c r="B47" s="30" t="s">
        <v>18</v>
      </c>
      <c r="C47" s="26"/>
      <c r="D47" s="27"/>
      <c r="E47" s="28"/>
      <c r="F47" s="29"/>
      <c r="H47" s="12"/>
    </row>
    <row r="48" spans="2:8" s="3" customFormat="1" ht="15.75" x14ac:dyDescent="0.25">
      <c r="B48" s="29"/>
      <c r="C48" s="26"/>
      <c r="D48" s="27"/>
      <c r="E48" s="28"/>
      <c r="F48" s="29"/>
      <c r="H48" s="12"/>
    </row>
    <row r="49" spans="2:8" s="3" customFormat="1" ht="25.5" x14ac:dyDescent="0.35">
      <c r="B49" s="2" t="s">
        <v>19</v>
      </c>
      <c r="C49" s="2"/>
      <c r="D49" s="2"/>
      <c r="E49" s="2"/>
      <c r="F49" s="2"/>
    </row>
    <row r="50" spans="2:8" s="3" customFormat="1" ht="15.75" x14ac:dyDescent="0.25">
      <c r="B50" s="4"/>
      <c r="C50" s="5"/>
      <c r="D50" s="6"/>
      <c r="E50" s="5"/>
      <c r="F50" s="4"/>
    </row>
    <row r="51" spans="2:8" s="3" customFormat="1" ht="23.25" x14ac:dyDescent="0.35">
      <c r="B51" s="7" t="s">
        <v>2</v>
      </c>
      <c r="C51" s="7" t="s">
        <v>3</v>
      </c>
      <c r="D51" s="7" t="s">
        <v>4</v>
      </c>
      <c r="E51" s="7" t="s">
        <v>5</v>
      </c>
      <c r="F51" s="7" t="s">
        <v>6</v>
      </c>
    </row>
    <row r="52" spans="2:8" s="3" customFormat="1" ht="15.75" x14ac:dyDescent="0.25">
      <c r="B52" s="8"/>
      <c r="C52" s="9"/>
      <c r="D52" s="31"/>
      <c r="E52" s="9"/>
      <c r="F52" s="11"/>
      <c r="H52" s="12"/>
    </row>
    <row r="53" spans="2:8" s="3" customFormat="1" ht="15.75" x14ac:dyDescent="0.25">
      <c r="B53" s="8">
        <v>750000000</v>
      </c>
      <c r="C53" s="9">
        <v>43566</v>
      </c>
      <c r="D53" s="31">
        <v>4.75</v>
      </c>
      <c r="E53" s="9">
        <v>45758</v>
      </c>
      <c r="F53" s="11" t="s">
        <v>20</v>
      </c>
      <c r="H53" s="12"/>
    </row>
    <row r="54" spans="2:8" s="3" customFormat="1" ht="15.75" x14ac:dyDescent="0.25">
      <c r="B54" s="8">
        <v>1000000000</v>
      </c>
      <c r="C54" s="9">
        <v>43206</v>
      </c>
      <c r="D54" s="31">
        <v>4.75</v>
      </c>
      <c r="E54" s="9">
        <v>46128</v>
      </c>
      <c r="F54" s="11" t="s">
        <v>21</v>
      </c>
      <c r="H54" s="12"/>
    </row>
    <row r="55" spans="2:8" s="3" customFormat="1" ht="15.75" x14ac:dyDescent="0.25">
      <c r="B55" s="8">
        <v>1000000000</v>
      </c>
      <c r="C55" s="9">
        <v>43206</v>
      </c>
      <c r="D55" s="31">
        <v>5.625</v>
      </c>
      <c r="E55" s="9">
        <v>47589</v>
      </c>
      <c r="F55" s="11" t="s">
        <v>21</v>
      </c>
      <c r="H55" s="12"/>
    </row>
    <row r="56" spans="2:8" s="3" customFormat="1" ht="15.75" x14ac:dyDescent="0.25">
      <c r="B56" s="8">
        <v>1250000000</v>
      </c>
      <c r="C56" s="9">
        <v>43566</v>
      </c>
      <c r="D56" s="31">
        <v>6.375</v>
      </c>
      <c r="E56" s="9">
        <v>47949</v>
      </c>
      <c r="F56" s="11" t="s">
        <v>20</v>
      </c>
      <c r="H56" s="12"/>
    </row>
    <row r="57" spans="2:8" s="3" customFormat="1" ht="15.75" x14ac:dyDescent="0.25">
      <c r="B57" s="8"/>
      <c r="C57" s="9"/>
      <c r="D57" s="31"/>
      <c r="E57" s="9"/>
      <c r="F57" s="11"/>
      <c r="H57" s="12"/>
    </row>
    <row r="58" spans="2:8" s="3" customFormat="1" ht="20.25" x14ac:dyDescent="0.3">
      <c r="B58" s="21">
        <f>SUM(B53:B57)</f>
        <v>4000000000</v>
      </c>
      <c r="C58" s="32"/>
      <c r="D58" s="33"/>
      <c r="E58" s="34"/>
      <c r="F58" s="35"/>
      <c r="H58" s="12"/>
    </row>
    <row r="59" spans="2:8" s="3" customFormat="1" ht="15.75" x14ac:dyDescent="0.25">
      <c r="B59" s="29"/>
      <c r="C59" s="36"/>
      <c r="D59" s="27"/>
      <c r="E59" s="36"/>
      <c r="F59" s="29"/>
    </row>
    <row r="60" spans="2:8" s="3" customFormat="1" ht="15.75" x14ac:dyDescent="0.25">
      <c r="B60" s="24" t="s">
        <v>22</v>
      </c>
      <c r="C60" s="36"/>
      <c r="D60" s="27"/>
      <c r="E60" s="36"/>
      <c r="F60" s="29"/>
    </row>
    <row r="61" spans="2:8" s="3" customFormat="1" ht="15.75" x14ac:dyDescent="0.25">
      <c r="B61" s="24" t="s">
        <v>23</v>
      </c>
      <c r="C61" s="36"/>
      <c r="D61" s="27"/>
      <c r="E61" s="36"/>
      <c r="F61" s="29"/>
    </row>
    <row r="64" spans="2:8" ht="25.5" x14ac:dyDescent="0.35">
      <c r="B64" s="2" t="s">
        <v>24</v>
      </c>
      <c r="C64" s="2"/>
      <c r="D64" s="2"/>
      <c r="E64" s="2"/>
      <c r="F64" s="2"/>
    </row>
    <row r="65" spans="2:6" ht="15.75" x14ac:dyDescent="0.25">
      <c r="B65" s="4"/>
      <c r="C65" s="5"/>
      <c r="D65" s="6"/>
      <c r="E65" s="5"/>
      <c r="F65" s="4"/>
    </row>
    <row r="66" spans="2:6" ht="23.25" x14ac:dyDescent="0.35">
      <c r="B66" s="7" t="s">
        <v>2</v>
      </c>
      <c r="C66" s="7" t="s">
        <v>3</v>
      </c>
      <c r="D66" s="7" t="s">
        <v>4</v>
      </c>
      <c r="E66" s="7" t="s">
        <v>5</v>
      </c>
      <c r="F66" s="7" t="s">
        <v>6</v>
      </c>
    </row>
    <row r="67" spans="2:6" ht="15.75" x14ac:dyDescent="0.25">
      <c r="B67" s="8"/>
      <c r="C67" s="9"/>
      <c r="D67" s="31"/>
      <c r="E67" s="9"/>
      <c r="F67" s="11"/>
    </row>
    <row r="68" spans="2:6" ht="15.75" x14ac:dyDescent="0.25">
      <c r="B68" s="8">
        <v>60000000000</v>
      </c>
      <c r="C68" s="9">
        <v>44651</v>
      </c>
      <c r="D68" s="31">
        <v>0.85</v>
      </c>
      <c r="E68" s="9">
        <v>46477</v>
      </c>
      <c r="F68" s="11" t="s">
        <v>25</v>
      </c>
    </row>
    <row r="69" spans="2:6" ht="15.75" x14ac:dyDescent="0.25">
      <c r="B69" s="8"/>
      <c r="C69" s="9"/>
      <c r="D69" s="31"/>
      <c r="E69" s="9"/>
      <c r="F69" s="11"/>
    </row>
    <row r="70" spans="2:6" ht="20.25" x14ac:dyDescent="0.3">
      <c r="B70" s="21">
        <f>SUM(B68:B69)</f>
        <v>60000000000</v>
      </c>
      <c r="C70" s="32"/>
      <c r="D70" s="33"/>
      <c r="E70" s="34"/>
      <c r="F70" s="35"/>
    </row>
    <row r="71" spans="2:6" ht="15.75" x14ac:dyDescent="0.25">
      <c r="B71" s="29"/>
      <c r="C71" s="36"/>
      <c r="D71" s="27"/>
      <c r="E71" s="36"/>
      <c r="F71" s="29"/>
    </row>
    <row r="72" spans="2:6" ht="15.75" x14ac:dyDescent="0.25">
      <c r="B72" s="24" t="s">
        <v>26</v>
      </c>
      <c r="C72" s="36"/>
      <c r="D72" s="27"/>
      <c r="E72" s="36"/>
      <c r="F72" s="29"/>
    </row>
    <row r="73" spans="2:6" ht="15.75" x14ac:dyDescent="0.25">
      <c r="B73" s="24"/>
      <c r="C73" s="36"/>
      <c r="D73" s="27"/>
      <c r="E73" s="36"/>
      <c r="F73" s="29"/>
    </row>
  </sheetData>
  <mergeCells count="4">
    <mergeCell ref="B2:F4"/>
    <mergeCell ref="B6:F6"/>
    <mergeCell ref="B49:F49"/>
    <mergeCell ref="B64:F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2023-03-05T09:55:34Z</dcterms:created>
  <dcterms:modified xsi:type="dcterms:W3CDTF">2023-03-05T09:56:52Z</dcterms:modified>
</cp:coreProperties>
</file>